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айя работа\Детские колготки\PEPPY WOOLTON\"/>
    </mc:Choice>
  </mc:AlternateContent>
  <bookViews>
    <workbookView xWindow="0" yWindow="0" windowWidth="19200" windowHeight="6480" tabRatio="677"/>
  </bookViews>
  <sheets>
    <sheet name="Колготки" sheetId="1" r:id="rId1"/>
    <sheet name="Леггинсы" sheetId="2" r:id="rId2"/>
  </sheets>
  <definedNames>
    <definedName name="_xlnm.Print_Titles" localSheetId="0">Колготки!$1:$8</definedName>
    <definedName name="_xlnm.Print_Titles" localSheetId="1">Леггинсы!$1:$6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1" i="2" l="1"/>
  <c r="P20" i="2"/>
  <c r="P16" i="2"/>
  <c r="P17" i="2"/>
  <c r="P15" i="2"/>
  <c r="P9" i="2"/>
  <c r="P10" i="2"/>
  <c r="P11" i="2"/>
  <c r="P12" i="2"/>
  <c r="P8" i="2"/>
  <c r="S10" i="1"/>
  <c r="O21" i="2"/>
  <c r="O20" i="2"/>
  <c r="O16" i="2"/>
  <c r="O17" i="2"/>
  <c r="O15" i="2"/>
  <c r="O9" i="2"/>
  <c r="O10" i="2"/>
  <c r="O11" i="2"/>
  <c r="O12" i="2"/>
  <c r="O8" i="2"/>
  <c r="S163" i="1"/>
  <c r="S162" i="1"/>
  <c r="S159" i="1"/>
  <c r="S156" i="1"/>
  <c r="S153" i="1"/>
  <c r="S150" i="1"/>
  <c r="S147" i="1"/>
  <c r="S144" i="1"/>
  <c r="S141" i="1"/>
  <c r="S138" i="1"/>
  <c r="S135" i="1"/>
  <c r="S133" i="1"/>
  <c r="S132" i="1"/>
  <c r="S128" i="1"/>
  <c r="S129" i="1"/>
  <c r="S127" i="1"/>
  <c r="S122" i="1"/>
  <c r="S123" i="1"/>
  <c r="S124" i="1"/>
  <c r="S121" i="1"/>
  <c r="S118" i="1"/>
  <c r="S117" i="1"/>
  <c r="S111" i="1"/>
  <c r="S112" i="1"/>
  <c r="S113" i="1"/>
  <c r="S114" i="1"/>
  <c r="S115" i="1"/>
  <c r="S110" i="1"/>
  <c r="S107" i="1"/>
  <c r="S106" i="1"/>
  <c r="S100" i="1"/>
  <c r="S101" i="1"/>
  <c r="S102" i="1"/>
  <c r="S103" i="1"/>
  <c r="S104" i="1"/>
  <c r="S99" i="1"/>
  <c r="S96" i="1"/>
  <c r="S95" i="1"/>
  <c r="S89" i="1"/>
  <c r="S90" i="1"/>
  <c r="S91" i="1"/>
  <c r="S92" i="1"/>
  <c r="S93" i="1"/>
  <c r="S88" i="1"/>
  <c r="S85" i="1"/>
  <c r="S82" i="1"/>
  <c r="S79" i="1"/>
  <c r="S78" i="1"/>
  <c r="S75" i="1"/>
  <c r="S72" i="1"/>
  <c r="S69" i="1"/>
  <c r="S67" i="1"/>
  <c r="S62" i="1"/>
  <c r="S63" i="1"/>
  <c r="S64" i="1"/>
  <c r="S61" i="1"/>
  <c r="S58" i="1"/>
  <c r="S54" i="1"/>
  <c r="S55" i="1"/>
  <c r="S53" i="1"/>
  <c r="S49" i="1"/>
  <c r="S50" i="1"/>
  <c r="S48" i="1"/>
  <c r="S45" i="1"/>
  <c r="S44" i="1"/>
  <c r="S39" i="1"/>
  <c r="S40" i="1"/>
  <c r="S41" i="1"/>
  <c r="S42" i="1"/>
  <c r="S38" i="1"/>
  <c r="S34" i="1"/>
  <c r="S35" i="1"/>
  <c r="S33" i="1"/>
  <c r="S29" i="1"/>
  <c r="S30" i="1"/>
  <c r="S31" i="1"/>
  <c r="S28" i="1"/>
  <c r="S19" i="1"/>
  <c r="S20" i="1"/>
  <c r="S21" i="1"/>
  <c r="S22" i="1"/>
  <c r="S23" i="1"/>
  <c r="S24" i="1"/>
  <c r="S25" i="1"/>
  <c r="S18" i="1"/>
  <c r="S11" i="1"/>
  <c r="S12" i="1"/>
  <c r="S13" i="1"/>
  <c r="S14" i="1"/>
  <c r="S15" i="1"/>
  <c r="P6" i="2" l="1"/>
  <c r="O6" i="2"/>
  <c r="S7" i="1"/>
  <c r="R163" i="1"/>
  <c r="R162" i="1"/>
  <c r="R159" i="1"/>
  <c r="R156" i="1"/>
  <c r="R153" i="1"/>
  <c r="R150" i="1"/>
  <c r="R147" i="1"/>
  <c r="R144" i="1"/>
  <c r="R141" i="1"/>
  <c r="R138" i="1"/>
  <c r="R135" i="1"/>
  <c r="R132" i="1"/>
  <c r="R133" i="1"/>
  <c r="R128" i="1"/>
  <c r="R129" i="1"/>
  <c r="R127" i="1"/>
  <c r="R122" i="1"/>
  <c r="R123" i="1"/>
  <c r="R124" i="1"/>
  <c r="R121" i="1"/>
  <c r="R117" i="1"/>
  <c r="R111" i="1"/>
  <c r="R112" i="1"/>
  <c r="R113" i="1"/>
  <c r="R114" i="1"/>
  <c r="R115" i="1"/>
  <c r="R110" i="1"/>
  <c r="R107" i="1"/>
  <c r="R106" i="1"/>
  <c r="R102" i="1"/>
  <c r="R100" i="1"/>
  <c r="R101" i="1"/>
  <c r="R103" i="1"/>
  <c r="R104" i="1"/>
  <c r="R99" i="1"/>
  <c r="R96" i="1"/>
  <c r="R95" i="1"/>
  <c r="R89" i="1"/>
  <c r="R90" i="1"/>
  <c r="R91" i="1"/>
  <c r="R92" i="1"/>
  <c r="R93" i="1"/>
  <c r="R88" i="1"/>
  <c r="R85" i="1"/>
  <c r="R82" i="1"/>
  <c r="R79" i="1"/>
  <c r="R78" i="1"/>
  <c r="R75" i="1"/>
  <c r="R72" i="1"/>
  <c r="R69" i="1"/>
  <c r="R67" i="1"/>
  <c r="R62" i="1"/>
  <c r="R63" i="1"/>
  <c r="R64" i="1"/>
  <c r="R61" i="1"/>
  <c r="R58" i="1"/>
  <c r="R54" i="1"/>
  <c r="R55" i="1"/>
  <c r="R53" i="1"/>
  <c r="R49" i="1"/>
  <c r="R50" i="1"/>
  <c r="R48" i="1"/>
  <c r="R45" i="1"/>
  <c r="R44" i="1"/>
  <c r="R39" i="1"/>
  <c r="R40" i="1"/>
  <c r="R41" i="1"/>
  <c r="R42" i="1"/>
  <c r="R38" i="1"/>
  <c r="R34" i="1"/>
  <c r="R35" i="1"/>
  <c r="R33" i="1"/>
  <c r="R29" i="1"/>
  <c r="R30" i="1"/>
  <c r="R31" i="1"/>
  <c r="R28" i="1"/>
  <c r="R19" i="1"/>
  <c r="R20" i="1"/>
  <c r="R21" i="1"/>
  <c r="R22" i="1"/>
  <c r="R23" i="1"/>
  <c r="R24" i="1"/>
  <c r="R25" i="1"/>
  <c r="R18" i="1"/>
  <c r="R11" i="1"/>
  <c r="R12" i="1"/>
  <c r="R13" i="1"/>
  <c r="R14" i="1"/>
  <c r="R15" i="1"/>
  <c r="R10" i="1"/>
  <c r="R118" i="1" l="1"/>
  <c r="R7" i="1" s="1"/>
</calcChain>
</file>

<file path=xl/sharedStrings.xml><?xml version="1.0" encoding="utf-8"?>
<sst xmlns="http://schemas.openxmlformats.org/spreadsheetml/2006/main" count="822" uniqueCount="175">
  <si>
    <t xml:space="preserve">ПРАЙС-ЛИСТ </t>
  </si>
  <si>
    <t>АРТИКУЛ</t>
  </si>
  <si>
    <t>НАИМЕНОВАНИЕ</t>
  </si>
  <si>
    <t>ОПИСАНИЕ</t>
  </si>
  <si>
    <t>СОСТАВ</t>
  </si>
  <si>
    <t>КОЛГОТКИ ДЕТСКИЕ</t>
  </si>
  <si>
    <t>К100</t>
  </si>
  <si>
    <t>ДЕТСКИЕ КОЛГОТКИ ОДНОТОННЫЕ БЕЗ УЗОРА (ГЛАДЬ)</t>
  </si>
  <si>
    <t>Однотонные колготки из мягкого дышащего хлопка - базовая модель коллекции  - незаменимая вещь в повседневном детском гардеробе. Отсутствие декора позволяет сочетать модель с любыми предметами гардероба.</t>
  </si>
  <si>
    <t>80% ХЛОПОК, 17% ПОЛИАМИД, 3%ЭЛАСТАН</t>
  </si>
  <si>
    <t>68% ХЛОПОК, 12% МОДАЛ, 17% ПОЛИАМИД, 3% ЭЛАСТАН</t>
  </si>
  <si>
    <t>К200</t>
  </si>
  <si>
    <t xml:space="preserve">Однотонные колготки из мягкого дышащего хлопка - базовая модель  коллекции - незаменимая вещь в повседневном детском гардеробе. Отсутствие декора позволяет сочетать модель с любыми предметами гардероба. Модель дополнена тонкой резинкой на талии с особым переплетением, что делает колготки особенно комфортными и не заметными на талии, а уникальное переплетение на стопе позволяет колготкам плотнее облегать детскую ножку. </t>
  </si>
  <si>
    <t>К101</t>
  </si>
  <si>
    <t>ДЕТСКИЕ КОЛГОТКИ МЕЛКИЙ РОМБ (АЖУР)</t>
  </si>
  <si>
    <t>Нежные и мягкие однотонные колготки выполнены из натурального хлопка и декорированы мелким ромбом - любимый выбор деток как для повседневной носки так и на особые случаи.</t>
  </si>
  <si>
    <t>К101М</t>
  </si>
  <si>
    <t>К102</t>
  </si>
  <si>
    <t>ДЕТСКИЕ КОЛГОТКИ ОРНАМЕНТ ЦВЕТЫ (АЖУР)</t>
  </si>
  <si>
    <t xml:space="preserve">Ажурный завитьеватый рисунок колготок придется по вкусу юным принцессам, а натуральные волокна хлопка  дополнят ощущение мягкости и воздушности. </t>
  </si>
  <si>
    <t>К102М</t>
  </si>
  <si>
    <t>К201</t>
  </si>
  <si>
    <t>ДЕТСКИЕ КОЛГОТКИ ОДНОТОННЫЕ (ЛАПША)</t>
  </si>
  <si>
    <t>Натуральные хлопковые колготки - классическая модель коллекции - декорированы ненавязчивым вертикальным тиснением RIB - комфортные и стильные. Модель дополнена тонкой резинкой на талии с особым переплетением, что делает колготки особенно комфортными и не заметными на талии, а уникальное переплетение на стопе позволяет колготкам плотнее облегать детскую ножку. Отлично сочетаются с любой одеждой, идеальный вариант для школы, детских садов, а так же для прогулок с друзьями.</t>
  </si>
  <si>
    <t>К201М</t>
  </si>
  <si>
    <t>К202</t>
  </si>
  <si>
    <t>ДЕТСКИЕ КОЛГОТКИ ОДНОТОННЫЕ (ЛАПША+КОСИЧКА)</t>
  </si>
  <si>
    <t>Натуральные хлопковые колготки - классическая модель коллекции - декорированы ненавязчивым вертикальным тиснением RIB+CABEL - комфортные и стильные. Модель дополнена тонкой резинкой на талии с особым переплетением, что делает колготки особенно комфортными и не заметными на талии, а уникальное переплетение на стопе позволяет колготкам плотнее облегать детскую ножку. Отлично сочетаются с любой одеждой, идеальный вариант для школы, детских садов, а так же для прогулок с друзьями.</t>
  </si>
  <si>
    <t>К202М</t>
  </si>
  <si>
    <t>К203</t>
  </si>
  <si>
    <t>ДЕТСКИЕ КОЛГОТКИ ОДНОТОННЫЕ (2 КОСИЧКИ НА ГЛАДИ)</t>
  </si>
  <si>
    <t>Однотонные хлопковые колготки - классическая модель коллекции - декорированы вертикальным переплетением в виде косы по обеим сторнам ноги - по праву можно считать самыми лаконичными и стильными. Модель дополнена тонкой резинкой на талии с особым переплетением, что делает колготки особенно комфортными и не заметными на талии, а уникальное переплетение на стопе позволяет колготкам плотнее облегать детскую ножку.</t>
  </si>
  <si>
    <t>К203М</t>
  </si>
  <si>
    <t xml:space="preserve">*М - добавляется к артикулу в случае, если изделие изготавливается из пряжи меланж. </t>
  </si>
  <si>
    <t>134-140</t>
  </si>
  <si>
    <t>146-152</t>
  </si>
  <si>
    <t>Цена с НДС 10%</t>
  </si>
  <si>
    <t>40% ШЕРСТЬ, 40% ПОЛИАКРИЛ, 17% ПОЛИАМИД, 3%ЭЛАСТАН</t>
  </si>
  <si>
    <t>ТР100</t>
  </si>
  <si>
    <t xml:space="preserve">Мягкие, дышащие и теплые  леггинсы выполнены из натуральной шерсти. Незаменимая модель для прогулок с друзьями. Модные и стильные - подойдут к любой одежде и прекрасно дополнят образ. Можно сочетать с носками, а так же носить поверх колготок. </t>
  </si>
  <si>
    <t>ЛЕГГИНСЫ ДЕТСКИЕ</t>
  </si>
  <si>
    <t>ДЕТСКИЕ ЛЕГГИНСЫ ОДНОТОННЫЕ (ГЛАДЬ)</t>
  </si>
  <si>
    <t>К103</t>
  </si>
  <si>
    <t>К104</t>
  </si>
  <si>
    <t xml:space="preserve">Эти особенные колготки для особых случаев, украшены легким цветочным орнаментом, который придется по вкусу как малышкам, так и уже взрослым девочкам. </t>
  </si>
  <si>
    <t>ДЕТСКИЕ КОЛГОТКИ ОРНАМЕНТ МЕЛКИЕ ЦВЕТЫ</t>
  </si>
  <si>
    <t>ДЕТСКИЕ КОЛГОТКИ ОРНАМЕНТ БАБОЧКИ</t>
  </si>
  <si>
    <t>Эту модель мы украсили бабочками, которые легко и не принужденно порхают по бокам детксих ножек.  Это тонкие колготки из хлопка для маленьких девочек, ценящих комфорт и изящество.</t>
  </si>
  <si>
    <t>ДЕТСКИЕ КОЛГОТКИ МЕЛКАЯ ПОЛОСКА</t>
  </si>
  <si>
    <t>Игривая полоска - ее так любит Peppy. Дизайнеры марки уверены, что она полосатые колготки  придутся по вкусу деткам. Выполненные из мягкого и нежного хлопка они как и все модели марки отлично сидят по ноге. Универсальный вариант как для дома так и для прогулок с друзями.</t>
  </si>
  <si>
    <t>К105М</t>
  </si>
  <si>
    <t>86-92</t>
  </si>
  <si>
    <t>**158-164</t>
  </si>
  <si>
    <t>изготавливаются на заказ</t>
  </si>
  <si>
    <t>Рисунок</t>
  </si>
  <si>
    <t>ФОТО</t>
  </si>
  <si>
    <t>Т400</t>
  </si>
  <si>
    <t xml:space="preserve">Леггинсы детские ОДНОТОННЫЕ (гладь) плюш </t>
  </si>
  <si>
    <t>158-164</t>
  </si>
  <si>
    <t>Цена с НДС 20%</t>
  </si>
  <si>
    <t>К110</t>
  </si>
  <si>
    <t>ДЕТСКИЕ КОЛГОТКИ ОРНАМЕНТ ЕЛОЧКА</t>
  </si>
  <si>
    <t>НОВИНКА!!!</t>
  </si>
  <si>
    <t>К205</t>
  </si>
  <si>
    <t>Цена с НДС 18%</t>
  </si>
  <si>
    <t>82% ХЛОПОК, 15% ПОЛИАМИД, 3%ЭЛАСТАН</t>
  </si>
  <si>
    <t>66% ХЛОПОК, 16%  ВИСКОЗА, 15% ПОЛИАМИД, 3% ЭЛАСТАН</t>
  </si>
  <si>
    <t>К111</t>
  </si>
  <si>
    <t>К111М</t>
  </si>
  <si>
    <t>НОВИКА!</t>
  </si>
  <si>
    <t>К116</t>
  </si>
  <si>
    <t>ДЕТСКИЕ КОЛГОТКИ АЖУР
РОМАШКИ</t>
  </si>
  <si>
    <t>ЦВЕТА</t>
  </si>
  <si>
    <t>Белый
красный
молочно-желтый
молочный
светло-джинсовый
темно-синий</t>
  </si>
  <si>
    <t>Белый, бордовый, темно-синий, черный</t>
  </si>
  <si>
    <t>Белый, бордовый, молочно-желтый, темно-синий, черный</t>
  </si>
  <si>
    <t>Серый меланж, темно-серый меланж</t>
  </si>
  <si>
    <t>Молочный,
розовый
черный</t>
  </si>
  <si>
    <t>Темно-серый меланж</t>
  </si>
  <si>
    <t>Белый
бордовый
молочный
темно-синий</t>
  </si>
  <si>
    <t>темно-синий</t>
  </si>
  <si>
    <t>темно-серый меланж</t>
  </si>
  <si>
    <t>Бордовый, молочно-желтый, молочный, светло-джинсовый, темно-синий, черный</t>
  </si>
  <si>
    <t>бежевый меланж, серый меланж</t>
  </si>
  <si>
    <t>Бордовый, голубой, молочно-желтый, розовый, темно-синий, черный</t>
  </si>
  <si>
    <t>Джинсовый меланж, серый меланж</t>
  </si>
  <si>
    <t>Бордовый
молочно-желтый
темно-синий
черный</t>
  </si>
  <si>
    <t>Молочно-желтый
розовый
голубой</t>
  </si>
  <si>
    <t>Молочный</t>
  </si>
  <si>
    <t>Цвет</t>
  </si>
  <si>
    <t>Молочный, темно-синий, черный</t>
  </si>
  <si>
    <t>Т400М</t>
  </si>
  <si>
    <t>Бежевый меланж, серый меланж</t>
  </si>
  <si>
    <t>Голубой, красный, молочный,розовый, темно-синий</t>
  </si>
  <si>
    <t>К124</t>
  </si>
  <si>
    <t>ДЕТСКИЕ КОЛГОТКИ ВИШНЯ</t>
  </si>
  <si>
    <t>К122</t>
  </si>
  <si>
    <t>ДЕТСКИЕ КОЛГОТКИ ОРНАМЕНТ РОМБ+СЕРДЦЕ</t>
  </si>
  <si>
    <t>К127М</t>
  </si>
  <si>
    <t>светло-серый меланж</t>
  </si>
  <si>
    <t>ДЕТСКИЕ КОЛГОТКИ ЕДИНОРОГ</t>
  </si>
  <si>
    <t>Колготки детские "Сова"</t>
  </si>
  <si>
    <t>К401</t>
  </si>
  <si>
    <t>К403</t>
  </si>
  <si>
    <t>МОЛОЧНЫЙ</t>
  </si>
  <si>
    <t>К404</t>
  </si>
  <si>
    <t>ТЕМНО-СИНИЙ</t>
  </si>
  <si>
    <t>К406</t>
  </si>
  <si>
    <t>К409</t>
  </si>
  <si>
    <t>КОЛГОТКИ ДЕТСКИЕ ПЛЮШ НОВИНКА!!!</t>
  </si>
  <si>
    <t xml:space="preserve">Колготки детские плюш "Божья коровка на ластовице" </t>
  </si>
  <si>
    <t>Колготки детские плюш "Мишка на ластовице"</t>
  </si>
  <si>
    <t>Колготки детские плюш "Пират на ластовице"</t>
  </si>
  <si>
    <t>Колготки детские плюш "Божья коровка на стопе"</t>
  </si>
  <si>
    <t>Колготки детские плюш "Пират на стопе"</t>
  </si>
  <si>
    <t>К119М</t>
  </si>
  <si>
    <t>К400</t>
  </si>
  <si>
    <t xml:space="preserve">Колготки детские плюш однотонные </t>
  </si>
  <si>
    <t>К400М</t>
  </si>
  <si>
    <t>МОЛОЧНЫЙ, ТЕМНО-СИНИЙ</t>
  </si>
  <si>
    <t>СЕРЫЙ МЕЛАНЖ</t>
  </si>
  <si>
    <t>74% ХЛОПОК, 14% МОДАЛ, 13% ПОЛИАМИД, 2% ЭЛАСТАН</t>
  </si>
  <si>
    <t>85% ХЛОПОК, 13% ПОЛИАМИД, 2%ЭЛАСТАН</t>
  </si>
  <si>
    <t>К410</t>
  </si>
  <si>
    <t>Колготки детские плюш "Штурвалы+якоря"</t>
  </si>
  <si>
    <t>К412</t>
  </si>
  <si>
    <t>ЧЕРНЫЙ, МОЛОЧНЫЙ</t>
  </si>
  <si>
    <t>Колготки детские плюш "с 2 вишнями"</t>
  </si>
  <si>
    <t>К402М</t>
  </si>
  <si>
    <t xml:space="preserve">Колготки детские плюш "Единорог на ластовице" </t>
  </si>
  <si>
    <t>Джинсовый меланж, серый меланж,темно-серый меланж</t>
  </si>
  <si>
    <t xml:space="preserve">Молочный
светло-джинсовый
темно-синий
</t>
  </si>
  <si>
    <t>черный, молочный</t>
  </si>
  <si>
    <t>молочно-желтый, темно-синий</t>
  </si>
  <si>
    <t xml:space="preserve"> светло-серый меланж, серый меланж</t>
  </si>
  <si>
    <t xml:space="preserve">МОЛОЧНЫЙ </t>
  </si>
  <si>
    <t>СВЕТЛО-СЕРЫЙ МЕЛАНЖ</t>
  </si>
  <si>
    <t>Колготки детские плюш "Поросенок на стопе"</t>
  </si>
  <si>
    <t>ДЕТСКИЕ КОЛГОТКИ ГОРОХ</t>
  </si>
  <si>
    <t>К407</t>
  </si>
  <si>
    <t>К121</t>
  </si>
  <si>
    <t>голубой</t>
  </si>
  <si>
    <t>98-104</t>
  </si>
  <si>
    <t>110-116</t>
  </si>
  <si>
    <t>122-128</t>
  </si>
  <si>
    <t>красный</t>
  </si>
  <si>
    <t>молочный</t>
  </si>
  <si>
    <t>розовый</t>
  </si>
  <si>
    <t>черный</t>
  </si>
  <si>
    <t>бежевый меланж</t>
  </si>
  <si>
    <t>заказ мин. 5 ед на цвет размер</t>
  </si>
  <si>
    <t>ДЕТСКИЕ КОЛГОТКИ ОДНОТОННЫЕ (КОСЫ)</t>
  </si>
  <si>
    <t>белый</t>
  </si>
  <si>
    <t>молочно-желтый</t>
  </si>
  <si>
    <t>светло-джинсовый</t>
  </si>
  <si>
    <t>бордовый</t>
  </si>
  <si>
    <t>баклажан</t>
  </si>
  <si>
    <r>
      <t xml:space="preserve">Белый, бордовый, молочно-желтый, молочный, светло-джинсовый, розовый,темно-синий, черный, </t>
    </r>
    <r>
      <rPr>
        <b/>
        <sz val="9"/>
        <color rgb="FFFF0000"/>
        <rFont val="Calibri"/>
        <family val="2"/>
        <charset val="204"/>
        <scheme val="minor"/>
      </rPr>
      <t>НОВЫЙ ЦВЕТ</t>
    </r>
    <r>
      <rPr>
        <b/>
        <u/>
        <sz val="9"/>
        <color rgb="FFFF0000"/>
        <rFont val="Calibri"/>
        <family val="2"/>
        <charset val="204"/>
        <scheme val="minor"/>
      </rPr>
      <t xml:space="preserve"> БАКЛАЖАН</t>
    </r>
  </si>
  <si>
    <t>джинсовый меланж</t>
  </si>
  <si>
    <t>серый меланж</t>
  </si>
  <si>
    <t>92-98</t>
  </si>
  <si>
    <t>104-110</t>
  </si>
  <si>
    <t>166-122</t>
  </si>
  <si>
    <t>темно-синий меланж</t>
  </si>
  <si>
    <t>боровый</t>
  </si>
  <si>
    <t xml:space="preserve">ДЕТСКИЕ КОЛГОТКИ ЗВЕЗДЫ </t>
  </si>
  <si>
    <t>темно-серый меланж+розовый</t>
  </si>
  <si>
    <t>темно-серый меланж роз.</t>
  </si>
  <si>
    <r>
      <t xml:space="preserve">Молочно-желтый, молочный, темно-синий, черный, </t>
    </r>
    <r>
      <rPr>
        <b/>
        <sz val="9"/>
        <color rgb="FFFF0000"/>
        <rFont val="Calibri"/>
        <family val="2"/>
        <charset val="204"/>
        <scheme val="minor"/>
      </rPr>
      <t xml:space="preserve">НОВЫЙ ЦВЕТ </t>
    </r>
    <r>
      <rPr>
        <b/>
        <u/>
        <sz val="9"/>
        <color rgb="FFFF0000"/>
        <rFont val="Calibri"/>
        <family val="2"/>
        <charset val="204"/>
        <scheme val="minor"/>
      </rPr>
      <t xml:space="preserve">БЕЖЕВЫЙ, </t>
    </r>
    <r>
      <rPr>
        <b/>
        <sz val="9"/>
        <color rgb="FFFF0000"/>
        <rFont val="Calibri"/>
        <family val="2"/>
        <charset val="204"/>
        <scheme val="minor"/>
      </rPr>
      <t>НОВЫЙ ЦВЕТ</t>
    </r>
    <r>
      <rPr>
        <b/>
        <u/>
        <sz val="9"/>
        <color rgb="FFFF0000"/>
        <rFont val="Calibri"/>
        <family val="2"/>
        <charset val="204"/>
        <scheme val="minor"/>
      </rPr>
      <t xml:space="preserve"> БАКЛАЖАН</t>
    </r>
  </si>
  <si>
    <t>бежевый</t>
  </si>
  <si>
    <t>74-80</t>
  </si>
  <si>
    <t>116-122</t>
  </si>
  <si>
    <t>кол-во</t>
  </si>
  <si>
    <t>сумма</t>
  </si>
  <si>
    <t xml:space="preserve"> 122-128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</si>
</sst>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.00_ ;\-#,##0.00\ "/>
    <numFmt numFmtId="165" formatCode="#,##0_ ;\-#,##0\ "/>
    <numFmt numFmtId="168" formatCode="_-* #,##0\ _₽_-;\-* #,##0\ _₽_-;_-* &quot;-&quot;??\ _₽_-;_-@_-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u/>
      <sz val="9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4">
    <xf numFmtId="0" fontId="0" fillId="0" borderId="0" xfId="0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0" xfId="0" applyBorder="1"/>
    <xf numFmtId="0" fontId="0" fillId="0" borderId="8" xfId="0" applyBorder="1" applyAlignment="1">
      <alignment horizontal="center" vertical="center"/>
    </xf>
    <xf numFmtId="43" fontId="2" fillId="2" borderId="8" xfId="1" applyFont="1" applyFill="1" applyBorder="1" applyAlignment="1">
      <alignment horizontal="center" vertical="center"/>
    </xf>
    <xf numFmtId="43" fontId="2" fillId="3" borderId="8" xfId="1" applyFont="1" applyFill="1" applyBorder="1" applyAlignment="1">
      <alignment horizontal="center" vertical="center"/>
    </xf>
    <xf numFmtId="43" fontId="2" fillId="4" borderId="8" xfId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43" fontId="0" fillId="0" borderId="0" xfId="1" applyFont="1"/>
    <xf numFmtId="0" fontId="2" fillId="2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43" fontId="2" fillId="5" borderId="8" xfId="1" applyFont="1" applyFill="1" applyBorder="1" applyAlignment="1">
      <alignment horizontal="center" vertical="center"/>
    </xf>
    <xf numFmtId="43" fontId="2" fillId="0" borderId="0" xfId="0" applyNumberFormat="1" applyFont="1" applyBorder="1" applyAlignment="1">
      <alignment vertical="center"/>
    </xf>
    <xf numFmtId="43" fontId="0" fillId="0" borderId="0" xfId="0" applyNumberFormat="1"/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43" fontId="2" fillId="6" borderId="8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3" fontId="2" fillId="7" borderId="0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0" fillId="0" borderId="8" xfId="0" applyBorder="1"/>
    <xf numFmtId="43" fontId="2" fillId="2" borderId="2" xfId="1" applyFont="1" applyFill="1" applyBorder="1" applyAlignment="1">
      <alignment horizontal="center" vertical="center"/>
    </xf>
    <xf numFmtId="43" fontId="2" fillId="3" borderId="2" xfId="1" applyFont="1" applyFill="1" applyBorder="1" applyAlignment="1">
      <alignment horizontal="center" vertical="center"/>
    </xf>
    <xf numFmtId="43" fontId="2" fillId="4" borderId="2" xfId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0" borderId="12" xfId="0" applyBorder="1"/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43" fontId="2" fillId="6" borderId="2" xfId="0" applyNumberFormat="1" applyFont="1" applyFill="1" applyBorder="1" applyAlignment="1">
      <alignment horizontal="center" vertical="center" wrapText="1"/>
    </xf>
    <xf numFmtId="43" fontId="2" fillId="6" borderId="4" xfId="0" applyNumberFormat="1" applyFont="1" applyFill="1" applyBorder="1" applyAlignment="1">
      <alignment horizontal="center" vertical="center" wrapText="1"/>
    </xf>
    <xf numFmtId="43" fontId="2" fillId="2" borderId="2" xfId="0" applyNumberFormat="1" applyFont="1" applyFill="1" applyBorder="1" applyAlignment="1">
      <alignment horizontal="center" vertical="center" wrapText="1"/>
    </xf>
    <xf numFmtId="43" fontId="2" fillId="3" borderId="2" xfId="0" applyNumberFormat="1" applyFont="1" applyFill="1" applyBorder="1" applyAlignment="1">
      <alignment horizontal="center" vertical="center" wrapText="1"/>
    </xf>
    <xf numFmtId="43" fontId="2" fillId="5" borderId="2" xfId="0" applyNumberFormat="1" applyFont="1" applyFill="1" applyBorder="1" applyAlignment="1">
      <alignment horizontal="center" vertical="center"/>
    </xf>
    <xf numFmtId="43" fontId="2" fillId="5" borderId="4" xfId="0" applyNumberFormat="1" applyFont="1" applyFill="1" applyBorder="1" applyAlignment="1">
      <alignment horizontal="center" vertical="center"/>
    </xf>
    <xf numFmtId="43" fontId="2" fillId="6" borderId="4" xfId="0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43" fontId="0" fillId="0" borderId="0" xfId="0" applyNumberFormat="1" applyAlignment="1">
      <alignment horizontal="left"/>
    </xf>
    <xf numFmtId="164" fontId="2" fillId="8" borderId="8" xfId="1" applyNumberFormat="1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 wrapText="1"/>
    </xf>
    <xf numFmtId="43" fontId="2" fillId="5" borderId="4" xfId="1" applyFont="1" applyFill="1" applyBorder="1" applyAlignment="1">
      <alignment horizontal="center" vertical="center"/>
    </xf>
    <xf numFmtId="43" fontId="2" fillId="6" borderId="4" xfId="1" applyFont="1" applyFill="1" applyBorder="1" applyAlignment="1">
      <alignment horizontal="center" vertical="center"/>
    </xf>
    <xf numFmtId="43" fontId="2" fillId="6" borderId="8" xfId="0" applyNumberFormat="1" applyFont="1" applyFill="1" applyBorder="1" applyAlignment="1">
      <alignment horizontal="center" vertical="center" wrapText="1"/>
    </xf>
    <xf numFmtId="43" fontId="2" fillId="2" borderId="8" xfId="0" applyNumberFormat="1" applyFont="1" applyFill="1" applyBorder="1" applyAlignment="1">
      <alignment horizontal="center" vertical="center" wrapText="1"/>
    </xf>
    <xf numFmtId="43" fontId="2" fillId="3" borderId="8" xfId="0" applyNumberFormat="1" applyFont="1" applyFill="1" applyBorder="1" applyAlignment="1">
      <alignment horizontal="center" vertical="center" wrapText="1"/>
    </xf>
    <xf numFmtId="43" fontId="2" fillId="5" borderId="8" xfId="0" applyNumberFormat="1" applyFont="1" applyFill="1" applyBorder="1" applyAlignment="1">
      <alignment horizontal="center" vertical="center"/>
    </xf>
    <xf numFmtId="43" fontId="2" fillId="6" borderId="8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5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0" xfId="0" applyBorder="1" applyAlignment="1">
      <alignment wrapText="1"/>
    </xf>
    <xf numFmtId="0" fontId="2" fillId="0" borderId="2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2" fillId="0" borderId="15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43" fontId="2" fillId="2" borderId="4" xfId="1" applyFont="1" applyFill="1" applyBorder="1" applyAlignment="1">
      <alignment horizontal="center" vertical="center"/>
    </xf>
    <xf numFmtId="43" fontId="2" fillId="3" borderId="4" xfId="1" applyFont="1" applyFill="1" applyBorder="1" applyAlignment="1">
      <alignment horizontal="center" vertical="center"/>
    </xf>
    <xf numFmtId="43" fontId="2" fillId="4" borderId="4" xfId="1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wrapText="1"/>
    </xf>
    <xf numFmtId="0" fontId="2" fillId="0" borderId="7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5" xfId="0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7" fillId="0" borderId="4" xfId="0" applyFont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/>
    </xf>
    <xf numFmtId="0" fontId="2" fillId="8" borderId="7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" fillId="7" borderId="2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3" fontId="2" fillId="6" borderId="14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2" fillId="0" borderId="1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43" fontId="2" fillId="2" borderId="14" xfId="1" applyFont="1" applyFill="1" applyBorder="1" applyAlignment="1">
      <alignment horizontal="center" vertical="center" wrapText="1"/>
    </xf>
    <xf numFmtId="43" fontId="2" fillId="3" borderId="14" xfId="1" applyFont="1" applyFill="1" applyBorder="1" applyAlignment="1">
      <alignment horizontal="center" vertical="center" wrapText="1"/>
    </xf>
    <xf numFmtId="43" fontId="2" fillId="4" borderId="14" xfId="1" applyFont="1" applyFill="1" applyBorder="1" applyAlignment="1">
      <alignment horizontal="center" vertical="center" wrapText="1"/>
    </xf>
    <xf numFmtId="43" fontId="2" fillId="5" borderId="14" xfId="1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horizontal="center" vertical="center" wrapText="1"/>
    </xf>
    <xf numFmtId="0" fontId="0" fillId="9" borderId="9" xfId="0" applyFill="1" applyBorder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3" fontId="2" fillId="0" borderId="0" xfId="0" applyNumberFormat="1" applyFont="1"/>
    <xf numFmtId="3" fontId="2" fillId="0" borderId="0" xfId="0" applyNumberFormat="1" applyFont="1" applyAlignment="1">
      <alignment horizontal="center"/>
    </xf>
    <xf numFmtId="3" fontId="2" fillId="0" borderId="0" xfId="0" applyNumberFormat="1" applyFont="1" applyBorder="1"/>
    <xf numFmtId="165" fontId="2" fillId="8" borderId="8" xfId="1" applyNumberFormat="1" applyFont="1" applyFill="1" applyBorder="1" applyAlignment="1">
      <alignment horizontal="center" vertical="center"/>
    </xf>
    <xf numFmtId="4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 applyBorder="1"/>
    <xf numFmtId="3" fontId="2" fillId="8" borderId="8" xfId="1" applyNumberFormat="1" applyFont="1" applyFill="1" applyBorder="1" applyAlignment="1">
      <alignment horizontal="center" vertical="center"/>
    </xf>
    <xf numFmtId="168" fontId="2" fillId="8" borderId="8" xfId="1" applyNumberFormat="1" applyFont="1" applyFill="1" applyBorder="1" applyAlignment="1">
      <alignment horizontal="center" vertical="center"/>
    </xf>
    <xf numFmtId="165" fontId="2" fillId="6" borderId="8" xfId="1" applyNumberFormat="1" applyFont="1" applyFill="1" applyBorder="1" applyAlignment="1">
      <alignment horizontal="center" vertical="center"/>
    </xf>
    <xf numFmtId="165" fontId="2" fillId="8" borderId="10" xfId="1" applyNumberFormat="1" applyFont="1" applyFill="1" applyBorder="1" applyAlignment="1">
      <alignment horizontal="center" vertical="center"/>
    </xf>
    <xf numFmtId="165" fontId="2" fillId="8" borderId="4" xfId="1" applyNumberFormat="1" applyFont="1" applyFill="1" applyBorder="1" applyAlignment="1">
      <alignment horizontal="center" vertical="center"/>
    </xf>
    <xf numFmtId="165" fontId="2" fillId="6" borderId="4" xfId="1" applyNumberFormat="1" applyFont="1" applyFill="1" applyBorder="1" applyAlignment="1">
      <alignment horizontal="center" vertical="center"/>
    </xf>
    <xf numFmtId="168" fontId="2" fillId="6" borderId="8" xfId="1" applyNumberFormat="1" applyFont="1" applyFill="1" applyBorder="1" applyAlignment="1">
      <alignment horizontal="center" vertical="center"/>
    </xf>
    <xf numFmtId="168" fontId="2" fillId="4" borderId="8" xfId="1" applyNumberFormat="1" applyFont="1" applyFill="1" applyBorder="1" applyAlignment="1">
      <alignment horizontal="center" vertical="center"/>
    </xf>
    <xf numFmtId="168" fontId="2" fillId="5" borderId="8" xfId="1" applyNumberFormat="1" applyFont="1" applyFill="1" applyBorder="1" applyAlignment="1">
      <alignment horizontal="center" vertical="center"/>
    </xf>
    <xf numFmtId="0" fontId="10" fillId="0" borderId="0" xfId="0" applyFont="1"/>
    <xf numFmtId="43" fontId="2" fillId="6" borderId="18" xfId="1" applyFont="1" applyFill="1" applyBorder="1" applyAlignment="1">
      <alignment horizontal="center" vertical="center" wrapText="1"/>
    </xf>
    <xf numFmtId="3" fontId="9" fillId="0" borderId="13" xfId="0" applyNumberFormat="1" applyFont="1" applyBorder="1"/>
    <xf numFmtId="3" fontId="9" fillId="9" borderId="1" xfId="0" applyNumberFormat="1" applyFont="1" applyFill="1" applyBorder="1" applyAlignment="1">
      <alignment horizontal="center"/>
    </xf>
    <xf numFmtId="3" fontId="9" fillId="9" borderId="3" xfId="0" applyNumberFormat="1" applyFont="1" applyFill="1" applyBorder="1" applyAlignment="1">
      <alignment horizontal="center"/>
    </xf>
    <xf numFmtId="4" fontId="9" fillId="0" borderId="6" xfId="0" applyNumberFormat="1" applyFont="1" applyBorder="1"/>
    <xf numFmtId="4" fontId="9" fillId="9" borderId="19" xfId="0" applyNumberFormat="1" applyFont="1" applyFill="1" applyBorder="1" applyAlignment="1">
      <alignment horizontal="center"/>
    </xf>
    <xf numFmtId="4" fontId="9" fillId="9" borderId="20" xfId="0" applyNumberFormat="1" applyFont="1" applyFill="1" applyBorder="1" applyAlignment="1">
      <alignment horizontal="center"/>
    </xf>
    <xf numFmtId="0" fontId="6" fillId="0" borderId="8" xfId="0" applyFont="1" applyBorder="1" applyAlignment="1">
      <alignment horizontal="center" wrapText="1"/>
    </xf>
    <xf numFmtId="0" fontId="6" fillId="0" borderId="12" xfId="0" applyFont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43" fontId="2" fillId="2" borderId="13" xfId="1" applyFont="1" applyFill="1" applyBorder="1" applyAlignment="1">
      <alignment horizontal="center" vertical="center"/>
    </xf>
    <xf numFmtId="0" fontId="0" fillId="0" borderId="11" xfId="0" applyBorder="1"/>
    <xf numFmtId="0" fontId="2" fillId="8" borderId="5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" fontId="2" fillId="8" borderId="16" xfId="1" applyNumberFormat="1" applyFont="1" applyFill="1" applyBorder="1" applyAlignment="1">
      <alignment horizontal="center" vertical="center"/>
    </xf>
    <xf numFmtId="1" fontId="2" fillId="8" borderId="14" xfId="1" applyNumberFormat="1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8" fontId="2" fillId="5" borderId="21" xfId="0" applyNumberFormat="1" applyFont="1" applyFill="1" applyBorder="1" applyAlignment="1">
      <alignment horizontal="center" vertical="center"/>
    </xf>
    <xf numFmtId="168" fontId="2" fillId="5" borderId="23" xfId="0" applyNumberFormat="1" applyFont="1" applyFill="1" applyBorder="1" applyAlignment="1">
      <alignment horizontal="center" vertical="center"/>
    </xf>
    <xf numFmtId="168" fontId="2" fillId="5" borderId="22" xfId="0" applyNumberFormat="1" applyFont="1" applyFill="1" applyBorder="1" applyAlignment="1">
      <alignment horizontal="center" vertical="center"/>
    </xf>
    <xf numFmtId="1" fontId="2" fillId="8" borderId="33" xfId="1" applyNumberFormat="1" applyFont="1" applyFill="1" applyBorder="1" applyAlignment="1">
      <alignment horizontal="center" vertical="center"/>
    </xf>
    <xf numFmtId="1" fontId="2" fillId="8" borderId="30" xfId="1" applyNumberFormat="1" applyFont="1" applyFill="1" applyBorder="1" applyAlignment="1">
      <alignment horizontal="center" vertical="center"/>
    </xf>
    <xf numFmtId="1" fontId="2" fillId="8" borderId="31" xfId="1" applyNumberFormat="1" applyFont="1" applyFill="1" applyBorder="1" applyAlignment="1">
      <alignment horizontal="center" vertical="center"/>
    </xf>
    <xf numFmtId="1" fontId="2" fillId="8" borderId="24" xfId="1" applyNumberFormat="1" applyFont="1" applyFill="1" applyBorder="1" applyAlignment="1">
      <alignment horizontal="center" vertical="center"/>
    </xf>
    <xf numFmtId="1" fontId="2" fillId="8" borderId="25" xfId="1" applyNumberFormat="1" applyFont="1" applyFill="1" applyBorder="1" applyAlignment="1">
      <alignment horizontal="center" vertical="center"/>
    </xf>
    <xf numFmtId="1" fontId="2" fillId="8" borderId="34" xfId="1" applyNumberFormat="1" applyFont="1" applyFill="1" applyBorder="1" applyAlignment="1">
      <alignment horizontal="center" vertical="center"/>
    </xf>
    <xf numFmtId="1" fontId="2" fillId="8" borderId="35" xfId="1" applyNumberFormat="1" applyFont="1" applyFill="1" applyBorder="1" applyAlignment="1">
      <alignment horizontal="center" vertical="center"/>
    </xf>
    <xf numFmtId="1" fontId="2" fillId="8" borderId="31" xfId="0" applyNumberFormat="1" applyFont="1" applyFill="1" applyBorder="1" applyAlignment="1">
      <alignment horizontal="center" vertical="center"/>
    </xf>
    <xf numFmtId="1" fontId="2" fillId="8" borderId="36" xfId="1" applyNumberFormat="1" applyFont="1" applyFill="1" applyBorder="1" applyAlignment="1">
      <alignment horizontal="center" vertical="center"/>
    </xf>
    <xf numFmtId="1" fontId="2" fillId="8" borderId="29" xfId="0" applyNumberFormat="1" applyFont="1" applyFill="1" applyBorder="1" applyAlignment="1">
      <alignment horizontal="center" vertical="center"/>
    </xf>
    <xf numFmtId="1" fontId="2" fillId="8" borderId="26" xfId="1" applyNumberFormat="1" applyFont="1" applyFill="1" applyBorder="1" applyAlignment="1">
      <alignment horizontal="center" vertical="center"/>
    </xf>
    <xf numFmtId="1" fontId="2" fillId="8" borderId="27" xfId="1" applyNumberFormat="1" applyFont="1" applyFill="1" applyBorder="1" applyAlignment="1">
      <alignment horizontal="center" vertical="center"/>
    </xf>
    <xf numFmtId="1" fontId="2" fillId="8" borderId="28" xfId="0" applyNumberFormat="1" applyFont="1" applyFill="1" applyBorder="1" applyAlignment="1">
      <alignment horizontal="center" vertical="center"/>
    </xf>
    <xf numFmtId="1" fontId="2" fillId="8" borderId="37" xfId="1" applyNumberFormat="1" applyFont="1" applyFill="1" applyBorder="1" applyAlignment="1">
      <alignment horizontal="center" vertical="center"/>
    </xf>
    <xf numFmtId="1" fontId="2" fillId="8" borderId="38" xfId="1" applyNumberFormat="1" applyFont="1" applyFill="1" applyBorder="1" applyAlignment="1">
      <alignment horizontal="center" vertical="center"/>
    </xf>
    <xf numFmtId="1" fontId="2" fillId="8" borderId="39" xfId="1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43" fontId="2" fillId="2" borderId="33" xfId="1" applyFont="1" applyFill="1" applyBorder="1" applyAlignment="1">
      <alignment horizontal="center" vertical="center" wrapText="1"/>
    </xf>
    <xf numFmtId="43" fontId="2" fillId="2" borderId="30" xfId="1" applyFont="1" applyFill="1" applyBorder="1" applyAlignment="1">
      <alignment horizontal="center" vertical="center" wrapText="1"/>
    </xf>
    <xf numFmtId="43" fontId="2" fillId="3" borderId="30" xfId="1" applyFont="1" applyFill="1" applyBorder="1" applyAlignment="1">
      <alignment horizontal="center" vertical="center" wrapText="1"/>
    </xf>
    <xf numFmtId="43" fontId="2" fillId="4" borderId="30" xfId="1" applyFont="1" applyFill="1" applyBorder="1" applyAlignment="1">
      <alignment horizontal="center" vertical="center" wrapText="1"/>
    </xf>
    <xf numFmtId="43" fontId="2" fillId="5" borderId="30" xfId="1" applyFont="1" applyFill="1" applyBorder="1" applyAlignment="1">
      <alignment horizontal="center" vertical="center" wrapText="1"/>
    </xf>
    <xf numFmtId="43" fontId="2" fillId="5" borderId="31" xfId="1" applyFont="1" applyFill="1" applyBorder="1" applyAlignment="1">
      <alignment horizontal="center" vertical="center" wrapText="1"/>
    </xf>
    <xf numFmtId="43" fontId="2" fillId="2" borderId="26" xfId="1" applyFont="1" applyFill="1" applyBorder="1" applyAlignment="1">
      <alignment horizontal="center" vertical="center" wrapText="1"/>
    </xf>
    <xf numFmtId="43" fontId="2" fillId="2" borderId="27" xfId="1" applyFont="1" applyFill="1" applyBorder="1" applyAlignment="1">
      <alignment horizontal="center" vertical="center" wrapText="1"/>
    </xf>
    <xf numFmtId="43" fontId="2" fillId="3" borderId="27" xfId="1" applyFont="1" applyFill="1" applyBorder="1" applyAlignment="1">
      <alignment horizontal="center" vertical="center" wrapText="1"/>
    </xf>
    <xf numFmtId="43" fontId="2" fillId="4" borderId="27" xfId="1" applyFont="1" applyFill="1" applyBorder="1" applyAlignment="1">
      <alignment horizontal="center" vertical="center" wrapText="1"/>
    </xf>
    <xf numFmtId="43" fontId="2" fillId="5" borderId="27" xfId="1" applyFont="1" applyFill="1" applyBorder="1" applyAlignment="1">
      <alignment horizontal="center" vertical="center" wrapText="1"/>
    </xf>
    <xf numFmtId="43" fontId="2" fillId="5" borderId="28" xfId="1" applyFont="1" applyFill="1" applyBorder="1" applyAlignment="1">
      <alignment horizontal="center" vertical="center" wrapText="1"/>
    </xf>
    <xf numFmtId="168" fontId="2" fillId="5" borderId="32" xfId="0" applyNumberFormat="1" applyFont="1" applyFill="1" applyBorder="1" applyAlignment="1">
      <alignment horizontal="center" vertical="center"/>
    </xf>
    <xf numFmtId="168" fontId="2" fillId="5" borderId="10" xfId="0" applyNumberFormat="1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9" fillId="9" borderId="1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jpeg"/><Relationship Id="rId1" Type="http://schemas.openxmlformats.org/officeDocument/2006/relationships/image" Target="../media/image1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2286795</xdr:colOff>
      <xdr:row>2</xdr:row>
      <xdr:rowOff>85725</xdr:rowOff>
    </xdr:from>
    <xdr:to>
      <xdr:col>6</xdr:col>
      <xdr:colOff>1369998</xdr:colOff>
      <xdr:row>2</xdr:row>
      <xdr:rowOff>285725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9770" y="276225"/>
          <a:ext cx="1373013" cy="2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71440</xdr:colOff>
      <xdr:row>8</xdr:row>
      <xdr:rowOff>71439</xdr:rowOff>
    </xdr:from>
    <xdr:to>
      <xdr:col>2</xdr:col>
      <xdr:colOff>1157289</xdr:colOff>
      <xdr:row>8</xdr:row>
      <xdr:rowOff>1428750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3" y="3071814"/>
          <a:ext cx="1085849" cy="1357311"/>
        </a:xfrm>
        <a:prstGeom prst="rect">
          <a:avLst/>
        </a:prstGeom>
      </xdr:spPr>
    </xdr:pic>
    <xdr:clientData/>
  </xdr:twoCellAnchor>
  <xdr:twoCellAnchor editAs="oneCell">
    <xdr:from>
      <xdr:col>2</xdr:col>
      <xdr:colOff>170660</xdr:colOff>
      <xdr:row>16</xdr:row>
      <xdr:rowOff>87513</xdr:rowOff>
    </xdr:from>
    <xdr:to>
      <xdr:col>2</xdr:col>
      <xdr:colOff>1211264</xdr:colOff>
      <xdr:row>19</xdr:row>
      <xdr:rowOff>54768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785" y="5651701"/>
          <a:ext cx="1040604" cy="1308693"/>
        </a:xfrm>
        <a:prstGeom prst="rect">
          <a:avLst/>
        </a:prstGeom>
      </xdr:spPr>
    </xdr:pic>
    <xdr:clientData/>
  </xdr:twoCellAnchor>
  <xdr:twoCellAnchor editAs="oneCell">
    <xdr:from>
      <xdr:col>2</xdr:col>
      <xdr:colOff>78927</xdr:colOff>
      <xdr:row>26</xdr:row>
      <xdr:rowOff>543719</xdr:rowOff>
    </xdr:from>
    <xdr:to>
      <xdr:col>3</xdr:col>
      <xdr:colOff>3174</xdr:colOff>
      <xdr:row>31</xdr:row>
      <xdr:rowOff>158750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052" y="7719219"/>
          <a:ext cx="1162497" cy="1448594"/>
        </a:xfrm>
        <a:prstGeom prst="rect">
          <a:avLst/>
        </a:prstGeom>
      </xdr:spPr>
    </xdr:pic>
    <xdr:clientData/>
  </xdr:twoCellAnchor>
  <xdr:twoCellAnchor editAs="oneCell">
    <xdr:from>
      <xdr:col>2</xdr:col>
      <xdr:colOff>115092</xdr:colOff>
      <xdr:row>46</xdr:row>
      <xdr:rowOff>169670</xdr:rowOff>
    </xdr:from>
    <xdr:to>
      <xdr:col>2</xdr:col>
      <xdr:colOff>1087438</xdr:colOff>
      <xdr:row>46</xdr:row>
      <xdr:rowOff>1385102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217" y="12536295"/>
          <a:ext cx="972346" cy="1215432"/>
        </a:xfrm>
        <a:prstGeom prst="rect">
          <a:avLst/>
        </a:prstGeom>
      </xdr:spPr>
    </xdr:pic>
    <xdr:clientData/>
  </xdr:twoCellAnchor>
  <xdr:twoCellAnchor editAs="oneCell">
    <xdr:from>
      <xdr:col>3</xdr:col>
      <xdr:colOff>242887</xdr:colOff>
      <xdr:row>46</xdr:row>
      <xdr:rowOff>148827</xdr:rowOff>
    </xdr:from>
    <xdr:to>
      <xdr:col>3</xdr:col>
      <xdr:colOff>1285874</xdr:colOff>
      <xdr:row>46</xdr:row>
      <xdr:rowOff>1452562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887" y="12515452"/>
          <a:ext cx="1042987" cy="1303735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166686</xdr:colOff>
      <xdr:row>51</xdr:row>
      <xdr:rowOff>119063</xdr:rowOff>
    </xdr:from>
    <xdr:to>
      <xdr:col>2</xdr:col>
      <xdr:colOff>1078686</xdr:colOff>
      <xdr:row>51</xdr:row>
      <xdr:rowOff>1464469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9186" y="11382376"/>
          <a:ext cx="912000" cy="1345406"/>
        </a:xfrm>
        <a:prstGeom prst="rect">
          <a:avLst/>
        </a:prstGeom>
      </xdr:spPr>
    </xdr:pic>
    <xdr:clientData/>
  </xdr:twoCellAnchor>
  <xdr:twoCellAnchor editAs="oneCell">
    <xdr:from>
      <xdr:col>2</xdr:col>
      <xdr:colOff>67468</xdr:colOff>
      <xdr:row>56</xdr:row>
      <xdr:rowOff>103188</xdr:rowOff>
    </xdr:from>
    <xdr:to>
      <xdr:col>2</xdr:col>
      <xdr:colOff>1162842</xdr:colOff>
      <xdr:row>56</xdr:row>
      <xdr:rowOff>1472406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1593" y="16756063"/>
          <a:ext cx="1095374" cy="1369218"/>
        </a:xfrm>
        <a:prstGeom prst="rect">
          <a:avLst/>
        </a:prstGeom>
      </xdr:spPr>
    </xdr:pic>
    <xdr:clientData/>
  </xdr:twoCellAnchor>
  <xdr:twoCellAnchor editAs="oneCell">
    <xdr:from>
      <xdr:col>2</xdr:col>
      <xdr:colOff>99219</xdr:colOff>
      <xdr:row>86</xdr:row>
      <xdr:rowOff>951507</xdr:rowOff>
    </xdr:from>
    <xdr:to>
      <xdr:col>2</xdr:col>
      <xdr:colOff>1227931</xdr:colOff>
      <xdr:row>90</xdr:row>
      <xdr:rowOff>166686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344" y="35392320"/>
          <a:ext cx="1166812" cy="1564679"/>
        </a:xfrm>
        <a:prstGeom prst="rect">
          <a:avLst/>
        </a:prstGeom>
      </xdr:spPr>
    </xdr:pic>
    <xdr:clientData/>
  </xdr:twoCellAnchor>
  <xdr:twoCellAnchor editAs="oneCell">
    <xdr:from>
      <xdr:col>2</xdr:col>
      <xdr:colOff>67470</xdr:colOff>
      <xdr:row>97</xdr:row>
      <xdr:rowOff>1464139</xdr:rowOff>
    </xdr:from>
    <xdr:to>
      <xdr:col>2</xdr:col>
      <xdr:colOff>1206500</xdr:colOff>
      <xdr:row>103</xdr:row>
      <xdr:rowOff>152796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1595" y="39667327"/>
          <a:ext cx="1139030" cy="1419159"/>
        </a:xfrm>
        <a:prstGeom prst="rect">
          <a:avLst/>
        </a:prstGeom>
      </xdr:spPr>
    </xdr:pic>
    <xdr:clientData/>
  </xdr:twoCellAnchor>
  <xdr:twoCellAnchor editAs="oneCell">
    <xdr:from>
      <xdr:col>2</xdr:col>
      <xdr:colOff>162721</xdr:colOff>
      <xdr:row>109</xdr:row>
      <xdr:rowOff>41674</xdr:rowOff>
    </xdr:from>
    <xdr:to>
      <xdr:col>2</xdr:col>
      <xdr:colOff>1167607</xdr:colOff>
      <xdr:row>115</xdr:row>
      <xdr:rowOff>150813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846" y="43515362"/>
          <a:ext cx="1004886" cy="1252139"/>
        </a:xfrm>
        <a:prstGeom prst="rect">
          <a:avLst/>
        </a:prstGeom>
      </xdr:spPr>
    </xdr:pic>
    <xdr:clientData/>
  </xdr:twoCellAnchor>
  <xdr:twoCellAnchor editAs="oneCell">
    <xdr:from>
      <xdr:col>3</xdr:col>
      <xdr:colOff>71436</xdr:colOff>
      <xdr:row>26</xdr:row>
      <xdr:rowOff>365125</xdr:rowOff>
    </xdr:from>
    <xdr:to>
      <xdr:col>3</xdr:col>
      <xdr:colOff>1408317</xdr:colOff>
      <xdr:row>31</xdr:row>
      <xdr:rowOff>198437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436" y="7540625"/>
          <a:ext cx="1336881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75405</xdr:colOff>
      <xdr:row>36</xdr:row>
      <xdr:rowOff>492126</xdr:rowOff>
    </xdr:from>
    <xdr:to>
      <xdr:col>2</xdr:col>
      <xdr:colOff>1200386</xdr:colOff>
      <xdr:row>42</xdr:row>
      <xdr:rowOff>68261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9530" y="10691814"/>
          <a:ext cx="1124981" cy="1401761"/>
        </a:xfrm>
        <a:prstGeom prst="rect">
          <a:avLst/>
        </a:prstGeom>
      </xdr:spPr>
    </xdr:pic>
    <xdr:clientData/>
  </xdr:twoCellAnchor>
  <xdr:twoCellAnchor editAs="oneCell">
    <xdr:from>
      <xdr:col>3</xdr:col>
      <xdr:colOff>81755</xdr:colOff>
      <xdr:row>36</xdr:row>
      <xdr:rowOff>335752</xdr:rowOff>
    </xdr:from>
    <xdr:to>
      <xdr:col>3</xdr:col>
      <xdr:colOff>1359455</xdr:colOff>
      <xdr:row>42</xdr:row>
      <xdr:rowOff>103187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755" y="10535440"/>
          <a:ext cx="1277700" cy="1593061"/>
        </a:xfrm>
        <a:prstGeom prst="rect">
          <a:avLst/>
        </a:prstGeom>
      </xdr:spPr>
    </xdr:pic>
    <xdr:clientData/>
  </xdr:twoCellAnchor>
  <xdr:twoCellAnchor editAs="oneCell">
    <xdr:from>
      <xdr:col>3</xdr:col>
      <xdr:colOff>138908</xdr:colOff>
      <xdr:row>16</xdr:row>
      <xdr:rowOff>67470</xdr:rowOff>
    </xdr:from>
    <xdr:to>
      <xdr:col>3</xdr:col>
      <xdr:colOff>1377158</xdr:colOff>
      <xdr:row>20</xdr:row>
      <xdr:rowOff>33793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908" y="5631658"/>
          <a:ext cx="1238250" cy="14982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170657</xdr:colOff>
      <xdr:row>86</xdr:row>
      <xdr:rowOff>972046</xdr:rowOff>
    </xdr:from>
    <xdr:to>
      <xdr:col>4</xdr:col>
      <xdr:colOff>1587</xdr:colOff>
      <xdr:row>91</xdr:row>
      <xdr:rowOff>8630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657" y="35412859"/>
          <a:ext cx="1297780" cy="1576585"/>
        </a:xfrm>
        <a:prstGeom prst="rect">
          <a:avLst/>
        </a:prstGeom>
      </xdr:spPr>
    </xdr:pic>
    <xdr:clientData/>
  </xdr:twoCellAnchor>
  <xdr:twoCellAnchor editAs="oneCell">
    <xdr:from>
      <xdr:col>3</xdr:col>
      <xdr:colOff>146845</xdr:colOff>
      <xdr:row>56</xdr:row>
      <xdr:rowOff>54925</xdr:rowOff>
    </xdr:from>
    <xdr:to>
      <xdr:col>3</xdr:col>
      <xdr:colOff>1309689</xdr:colOff>
      <xdr:row>56</xdr:row>
      <xdr:rowOff>1436808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34"/>
        <a:stretch/>
      </xdr:blipFill>
      <xdr:spPr>
        <a:xfrm>
          <a:off x="3956845" y="16707800"/>
          <a:ext cx="1162844" cy="1381883"/>
        </a:xfrm>
        <a:prstGeom prst="rect">
          <a:avLst/>
        </a:prstGeom>
      </xdr:spPr>
    </xdr:pic>
    <xdr:clientData/>
  </xdr:twoCellAnchor>
  <xdr:twoCellAnchor editAs="oneCell">
    <xdr:from>
      <xdr:col>3</xdr:col>
      <xdr:colOff>91281</xdr:colOff>
      <xdr:row>97</xdr:row>
      <xdr:rowOff>1428978</xdr:rowOff>
    </xdr:from>
    <xdr:to>
      <xdr:col>3</xdr:col>
      <xdr:colOff>1424781</xdr:colOff>
      <xdr:row>104</xdr:row>
      <xdr:rowOff>115318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7633"/>
        <a:stretch/>
      </xdr:blipFill>
      <xdr:spPr>
        <a:xfrm>
          <a:off x="3901281" y="39632166"/>
          <a:ext cx="1333500" cy="1607341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108</xdr:row>
      <xdr:rowOff>1027908</xdr:rowOff>
    </xdr:from>
    <xdr:to>
      <xdr:col>4</xdr:col>
      <xdr:colOff>2380</xdr:colOff>
      <xdr:row>115</xdr:row>
      <xdr:rowOff>215382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93344" y="43374471"/>
          <a:ext cx="1357311" cy="1775099"/>
        </a:xfrm>
        <a:prstGeom prst="rect">
          <a:avLst/>
        </a:prstGeom>
      </xdr:spPr>
    </xdr:pic>
    <xdr:clientData/>
  </xdr:twoCellAnchor>
  <xdr:twoCellAnchor editAs="oneCell">
    <xdr:from>
      <xdr:col>3</xdr:col>
      <xdr:colOff>83342</xdr:colOff>
      <xdr:row>8</xdr:row>
      <xdr:rowOff>35720</xdr:rowOff>
    </xdr:from>
    <xdr:to>
      <xdr:col>3</xdr:col>
      <xdr:colOff>1285873</xdr:colOff>
      <xdr:row>8</xdr:row>
      <xdr:rowOff>1547813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b="5820"/>
        <a:stretch/>
      </xdr:blipFill>
      <xdr:spPr>
        <a:xfrm>
          <a:off x="4190998" y="3036095"/>
          <a:ext cx="1202531" cy="1512093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51</xdr:row>
      <xdr:rowOff>59530</xdr:rowOff>
    </xdr:from>
    <xdr:to>
      <xdr:col>3</xdr:col>
      <xdr:colOff>1345405</xdr:colOff>
      <xdr:row>51</xdr:row>
      <xdr:rowOff>1523999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73" b="8975"/>
        <a:stretch/>
      </xdr:blipFill>
      <xdr:spPr>
        <a:xfrm>
          <a:off x="4226718" y="11108530"/>
          <a:ext cx="1226343" cy="1464469"/>
        </a:xfrm>
        <a:prstGeom prst="rect">
          <a:avLst/>
        </a:prstGeom>
      </xdr:spPr>
    </xdr:pic>
    <xdr:clientData/>
  </xdr:twoCellAnchor>
  <xdr:oneCellAnchor>
    <xdr:from>
      <xdr:col>3</xdr:col>
      <xdr:colOff>83344</xdr:colOff>
      <xdr:row>119</xdr:row>
      <xdr:rowOff>47627</xdr:rowOff>
    </xdr:from>
    <xdr:ext cx="1297781" cy="1535906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22371846"/>
          <a:ext cx="1297781" cy="1535906"/>
        </a:xfrm>
        <a:prstGeom prst="rect">
          <a:avLst/>
        </a:prstGeom>
      </xdr:spPr>
    </xdr:pic>
    <xdr:clientData/>
  </xdr:oneCellAnchor>
  <xdr:twoCellAnchor editAs="oneCell">
    <xdr:from>
      <xdr:col>2</xdr:col>
      <xdr:colOff>2</xdr:colOff>
      <xdr:row>119</xdr:row>
      <xdr:rowOff>0</xdr:rowOff>
    </xdr:from>
    <xdr:to>
      <xdr:col>3</xdr:col>
      <xdr:colOff>11907</xdr:colOff>
      <xdr:row>119</xdr:row>
      <xdr:rowOff>1595437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81315" y="21383625"/>
          <a:ext cx="1238248" cy="1595437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59</xdr:row>
      <xdr:rowOff>142875</xdr:rowOff>
    </xdr:from>
    <xdr:to>
      <xdr:col>2</xdr:col>
      <xdr:colOff>1120491</xdr:colOff>
      <xdr:row>59</xdr:row>
      <xdr:rowOff>1559719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9844" y="18637250"/>
          <a:ext cx="1084772" cy="141684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59</xdr:row>
      <xdr:rowOff>147633</xdr:rowOff>
    </xdr:from>
    <xdr:to>
      <xdr:col>3</xdr:col>
      <xdr:colOff>1325563</xdr:colOff>
      <xdr:row>59</xdr:row>
      <xdr:rowOff>1566067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42582" t="57921" r="49240" b="35101"/>
        <a:stretch/>
      </xdr:blipFill>
      <xdr:spPr>
        <a:xfrm>
          <a:off x="3857626" y="18642008"/>
          <a:ext cx="1277937" cy="1418434"/>
        </a:xfrm>
        <a:prstGeom prst="rect">
          <a:avLst/>
        </a:prstGeom>
      </xdr:spPr>
    </xdr:pic>
    <xdr:clientData/>
  </xdr:twoCellAnchor>
  <xdr:oneCellAnchor>
    <xdr:from>
      <xdr:col>2</xdr:col>
      <xdr:colOff>123032</xdr:colOff>
      <xdr:row>65</xdr:row>
      <xdr:rowOff>85546</xdr:rowOff>
    </xdr:from>
    <xdr:ext cx="996156" cy="1557516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647157" y="21659671"/>
          <a:ext cx="996156" cy="1557516"/>
        </a:xfrm>
        <a:prstGeom prst="rect">
          <a:avLst/>
        </a:prstGeom>
      </xdr:spPr>
    </xdr:pic>
    <xdr:clientData/>
  </xdr:oneCellAnchor>
  <xdr:oneCellAnchor>
    <xdr:from>
      <xdr:col>3</xdr:col>
      <xdr:colOff>123034</xdr:colOff>
      <xdr:row>65</xdr:row>
      <xdr:rowOff>54414</xdr:rowOff>
    </xdr:from>
    <xdr:ext cx="1139030" cy="1588649"/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45357" t="34428" r="39300" b="54332"/>
        <a:stretch/>
      </xdr:blipFill>
      <xdr:spPr>
        <a:xfrm>
          <a:off x="3933034" y="21628539"/>
          <a:ext cx="1139030" cy="1588649"/>
        </a:xfrm>
        <a:prstGeom prst="rect">
          <a:avLst/>
        </a:prstGeom>
      </xdr:spPr>
    </xdr:pic>
    <xdr:clientData/>
  </xdr:oneCellAnchor>
  <xdr:twoCellAnchor editAs="oneCell">
    <xdr:from>
      <xdr:col>2</xdr:col>
      <xdr:colOff>75408</xdr:colOff>
      <xdr:row>125</xdr:row>
      <xdr:rowOff>103188</xdr:rowOff>
    </xdr:from>
    <xdr:to>
      <xdr:col>2</xdr:col>
      <xdr:colOff>1206500</xdr:colOff>
      <xdr:row>125</xdr:row>
      <xdr:rowOff>1611311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9533" y="51974751"/>
          <a:ext cx="1131092" cy="1508123"/>
        </a:xfrm>
        <a:prstGeom prst="rect">
          <a:avLst/>
        </a:prstGeom>
      </xdr:spPr>
    </xdr:pic>
    <xdr:clientData/>
  </xdr:twoCellAnchor>
  <xdr:twoCellAnchor editAs="oneCell">
    <xdr:from>
      <xdr:col>3</xdr:col>
      <xdr:colOff>182563</xdr:colOff>
      <xdr:row>125</xdr:row>
      <xdr:rowOff>104928</xdr:rowOff>
    </xdr:from>
    <xdr:to>
      <xdr:col>3</xdr:col>
      <xdr:colOff>1238251</xdr:colOff>
      <xdr:row>125</xdr:row>
      <xdr:rowOff>1575548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563" y="51976491"/>
          <a:ext cx="1055688" cy="1470620"/>
        </a:xfrm>
        <a:prstGeom prst="rect">
          <a:avLst/>
        </a:prstGeom>
      </xdr:spPr>
    </xdr:pic>
    <xdr:clientData/>
  </xdr:twoCellAnchor>
  <xdr:twoCellAnchor editAs="oneCell">
    <xdr:from>
      <xdr:col>2</xdr:col>
      <xdr:colOff>444499</xdr:colOff>
      <xdr:row>73</xdr:row>
      <xdr:rowOff>150811</xdr:rowOff>
    </xdr:from>
    <xdr:to>
      <xdr:col>2</xdr:col>
      <xdr:colOff>785812</xdr:colOff>
      <xdr:row>73</xdr:row>
      <xdr:rowOff>1731642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8624" y="25907999"/>
          <a:ext cx="341313" cy="1580831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142874</xdr:colOff>
      <xdr:row>73</xdr:row>
      <xdr:rowOff>78531</xdr:rowOff>
    </xdr:from>
    <xdr:to>
      <xdr:col>3</xdr:col>
      <xdr:colOff>1309687</xdr:colOff>
      <xdr:row>73</xdr:row>
      <xdr:rowOff>1732282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4" y="25835719"/>
          <a:ext cx="1166813" cy="1653751"/>
        </a:xfrm>
        <a:prstGeom prst="rect">
          <a:avLst/>
        </a:prstGeom>
      </xdr:spPr>
    </xdr:pic>
    <xdr:clientData/>
  </xdr:twoCellAnchor>
  <xdr:twoCellAnchor editAs="oneCell">
    <xdr:from>
      <xdr:col>2</xdr:col>
      <xdr:colOff>500063</xdr:colOff>
      <xdr:row>76</xdr:row>
      <xdr:rowOff>134936</xdr:rowOff>
    </xdr:from>
    <xdr:to>
      <xdr:col>2</xdr:col>
      <xdr:colOff>825500</xdr:colOff>
      <xdr:row>76</xdr:row>
      <xdr:rowOff>1789241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188" y="28162249"/>
          <a:ext cx="325437" cy="1654305"/>
        </a:xfrm>
        <a:prstGeom prst="rect">
          <a:avLst/>
        </a:prstGeom>
      </xdr:spPr>
    </xdr:pic>
    <xdr:clientData/>
  </xdr:twoCellAnchor>
  <xdr:twoCellAnchor editAs="oneCell">
    <xdr:from>
      <xdr:col>3</xdr:col>
      <xdr:colOff>170657</xdr:colOff>
      <xdr:row>76</xdr:row>
      <xdr:rowOff>98383</xdr:rowOff>
    </xdr:from>
    <xdr:to>
      <xdr:col>3</xdr:col>
      <xdr:colOff>1325563</xdr:colOff>
      <xdr:row>76</xdr:row>
      <xdr:rowOff>1722437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657" y="28125696"/>
          <a:ext cx="1154906" cy="1624054"/>
        </a:xfrm>
        <a:prstGeom prst="rect">
          <a:avLst/>
        </a:prstGeom>
      </xdr:spPr>
    </xdr:pic>
    <xdr:clientData/>
  </xdr:twoCellAnchor>
  <xdr:twoCellAnchor editAs="oneCell">
    <xdr:from>
      <xdr:col>2</xdr:col>
      <xdr:colOff>218283</xdr:colOff>
      <xdr:row>80</xdr:row>
      <xdr:rowOff>131858</xdr:rowOff>
    </xdr:from>
    <xdr:to>
      <xdr:col>2</xdr:col>
      <xdr:colOff>1174750</xdr:colOff>
      <xdr:row>80</xdr:row>
      <xdr:rowOff>1770064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408" y="30357858"/>
          <a:ext cx="956467" cy="1638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261937</xdr:colOff>
      <xdr:row>80</xdr:row>
      <xdr:rowOff>128129</xdr:rowOff>
    </xdr:from>
    <xdr:to>
      <xdr:col>3</xdr:col>
      <xdr:colOff>1150937</xdr:colOff>
      <xdr:row>80</xdr:row>
      <xdr:rowOff>1739108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1937" y="30354129"/>
          <a:ext cx="889000" cy="161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508002</xdr:colOff>
      <xdr:row>83</xdr:row>
      <xdr:rowOff>47624</xdr:rowOff>
    </xdr:from>
    <xdr:to>
      <xdr:col>2</xdr:col>
      <xdr:colOff>823379</xdr:colOff>
      <xdr:row>83</xdr:row>
      <xdr:rowOff>1565227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127" y="32448499"/>
          <a:ext cx="315377" cy="1517603"/>
        </a:xfrm>
        <a:prstGeom prst="rect">
          <a:avLst/>
        </a:prstGeom>
      </xdr:spPr>
    </xdr:pic>
    <xdr:clientData/>
  </xdr:twoCellAnchor>
  <xdr:twoCellAnchor editAs="oneCell">
    <xdr:from>
      <xdr:col>3</xdr:col>
      <xdr:colOff>293687</xdr:colOff>
      <xdr:row>83</xdr:row>
      <xdr:rowOff>65661</xdr:rowOff>
    </xdr:from>
    <xdr:to>
      <xdr:col>3</xdr:col>
      <xdr:colOff>1119188</xdr:colOff>
      <xdr:row>83</xdr:row>
      <xdr:rowOff>1424323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3687" y="32466536"/>
          <a:ext cx="825501" cy="135866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11907</xdr:colOff>
      <xdr:row>136</xdr:row>
      <xdr:rowOff>23814</xdr:rowOff>
    </xdr:from>
    <xdr:to>
      <xdr:col>2</xdr:col>
      <xdr:colOff>1187407</xdr:colOff>
      <xdr:row>136</xdr:row>
      <xdr:rowOff>1238250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220" y="36909377"/>
          <a:ext cx="1175500" cy="1214436"/>
        </a:xfrm>
        <a:prstGeom prst="rect">
          <a:avLst/>
        </a:prstGeom>
      </xdr:spPr>
    </xdr:pic>
    <xdr:clientData/>
  </xdr:twoCellAnchor>
  <xdr:twoCellAnchor editAs="oneCell">
    <xdr:from>
      <xdr:col>2</xdr:col>
      <xdr:colOff>11908</xdr:colOff>
      <xdr:row>142</xdr:row>
      <xdr:rowOff>23813</xdr:rowOff>
    </xdr:from>
    <xdr:to>
      <xdr:col>3</xdr:col>
      <xdr:colOff>1</xdr:colOff>
      <xdr:row>142</xdr:row>
      <xdr:rowOff>1436049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221" y="38659594"/>
          <a:ext cx="1214436" cy="1412236"/>
        </a:xfrm>
        <a:prstGeom prst="rect">
          <a:avLst/>
        </a:prstGeom>
      </xdr:spPr>
    </xdr:pic>
    <xdr:clientData/>
  </xdr:twoCellAnchor>
  <xdr:twoCellAnchor editAs="oneCell">
    <xdr:from>
      <xdr:col>2</xdr:col>
      <xdr:colOff>11908</xdr:colOff>
      <xdr:row>145</xdr:row>
      <xdr:rowOff>23812</xdr:rowOff>
    </xdr:from>
    <xdr:to>
      <xdr:col>2</xdr:col>
      <xdr:colOff>1183195</xdr:colOff>
      <xdr:row>145</xdr:row>
      <xdr:rowOff>1357313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221" y="39659718"/>
          <a:ext cx="1171287" cy="133350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148</xdr:row>
      <xdr:rowOff>47627</xdr:rowOff>
    </xdr:from>
    <xdr:to>
      <xdr:col>3</xdr:col>
      <xdr:colOff>1425684</xdr:colOff>
      <xdr:row>148</xdr:row>
      <xdr:rowOff>1488281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69" y="41064658"/>
          <a:ext cx="1401871" cy="1440654"/>
        </a:xfrm>
        <a:prstGeom prst="rect">
          <a:avLst/>
        </a:prstGeom>
      </xdr:spPr>
    </xdr:pic>
    <xdr:clientData/>
  </xdr:twoCellAnchor>
  <xdr:twoCellAnchor editAs="oneCell">
    <xdr:from>
      <xdr:col>3</xdr:col>
      <xdr:colOff>35719</xdr:colOff>
      <xdr:row>136</xdr:row>
      <xdr:rowOff>35719</xdr:rowOff>
    </xdr:from>
    <xdr:to>
      <xdr:col>3</xdr:col>
      <xdr:colOff>1428750</xdr:colOff>
      <xdr:row>137</xdr:row>
      <xdr:rowOff>5291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5" y="38802469"/>
          <a:ext cx="1393031" cy="122634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142</xdr:row>
      <xdr:rowOff>23812</xdr:rowOff>
    </xdr:from>
    <xdr:to>
      <xdr:col>3</xdr:col>
      <xdr:colOff>1428750</xdr:colOff>
      <xdr:row>142</xdr:row>
      <xdr:rowOff>1452563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69" y="38659593"/>
          <a:ext cx="1404937" cy="1428751"/>
        </a:xfrm>
        <a:prstGeom prst="rect">
          <a:avLst/>
        </a:prstGeom>
      </xdr:spPr>
    </xdr:pic>
    <xdr:clientData/>
  </xdr:twoCellAnchor>
  <xdr:twoCellAnchor editAs="oneCell">
    <xdr:from>
      <xdr:col>3</xdr:col>
      <xdr:colOff>35721</xdr:colOff>
      <xdr:row>145</xdr:row>
      <xdr:rowOff>0</xdr:rowOff>
    </xdr:from>
    <xdr:to>
      <xdr:col>4</xdr:col>
      <xdr:colOff>0</xdr:colOff>
      <xdr:row>145</xdr:row>
      <xdr:rowOff>1369220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7" y="39635906"/>
          <a:ext cx="1404936" cy="13692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130967</xdr:colOff>
      <xdr:row>148</xdr:row>
      <xdr:rowOff>23812</xdr:rowOff>
    </xdr:from>
    <xdr:to>
      <xdr:col>2</xdr:col>
      <xdr:colOff>1043060</xdr:colOff>
      <xdr:row>148</xdr:row>
      <xdr:rowOff>1488281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2280" y="41040843"/>
          <a:ext cx="912093" cy="146446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130</xdr:row>
      <xdr:rowOff>107156</xdr:rowOff>
    </xdr:from>
    <xdr:to>
      <xdr:col>2</xdr:col>
      <xdr:colOff>1166812</xdr:colOff>
      <xdr:row>133</xdr:row>
      <xdr:rowOff>250031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21" t="19287" r="13836" b="22012"/>
        <a:stretch/>
      </xdr:blipFill>
      <xdr:spPr>
        <a:xfrm>
          <a:off x="2928937" y="35433000"/>
          <a:ext cx="1119188" cy="146447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130</xdr:row>
      <xdr:rowOff>206374</xdr:rowOff>
    </xdr:from>
    <xdr:to>
      <xdr:col>3</xdr:col>
      <xdr:colOff>1435894</xdr:colOff>
      <xdr:row>133</xdr:row>
      <xdr:rowOff>468311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438" y="54594124"/>
          <a:ext cx="1393031" cy="1579564"/>
        </a:xfrm>
        <a:prstGeom prst="rect">
          <a:avLst/>
        </a:prstGeom>
      </xdr:spPr>
    </xdr:pic>
    <xdr:clientData/>
  </xdr:twoCellAnchor>
  <xdr:oneCellAnchor>
    <xdr:from>
      <xdr:col>3</xdr:col>
      <xdr:colOff>11907</xdr:colOff>
      <xdr:row>151</xdr:row>
      <xdr:rowOff>23813</xdr:rowOff>
    </xdr:from>
    <xdr:ext cx="1409866" cy="1440656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9563" y="45934313"/>
          <a:ext cx="1409866" cy="1440656"/>
        </a:xfrm>
        <a:prstGeom prst="rect">
          <a:avLst/>
        </a:prstGeom>
      </xdr:spPr>
    </xdr:pic>
    <xdr:clientData/>
  </xdr:oneCellAnchor>
  <xdr:oneCellAnchor>
    <xdr:from>
      <xdr:col>2</xdr:col>
      <xdr:colOff>250035</xdr:colOff>
      <xdr:row>151</xdr:row>
      <xdr:rowOff>35721</xdr:rowOff>
    </xdr:from>
    <xdr:ext cx="761996" cy="1416841"/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" b="5804"/>
        <a:stretch/>
      </xdr:blipFill>
      <xdr:spPr>
        <a:xfrm>
          <a:off x="3131348" y="45946221"/>
          <a:ext cx="761996" cy="1416841"/>
        </a:xfrm>
        <a:prstGeom prst="rect">
          <a:avLst/>
        </a:prstGeom>
      </xdr:spPr>
    </xdr:pic>
    <xdr:clientData/>
  </xdr:oneCellAnchor>
  <xdr:oneCellAnchor>
    <xdr:from>
      <xdr:col>3</xdr:col>
      <xdr:colOff>35720</xdr:colOff>
      <xdr:row>157</xdr:row>
      <xdr:rowOff>35716</xdr:rowOff>
    </xdr:from>
    <xdr:ext cx="1371733" cy="1393034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6" y="47327341"/>
          <a:ext cx="1371733" cy="1393034"/>
        </a:xfrm>
        <a:prstGeom prst="rect">
          <a:avLst/>
        </a:prstGeom>
      </xdr:spPr>
    </xdr:pic>
    <xdr:clientData/>
  </xdr:oneCellAnchor>
  <xdr:oneCellAnchor>
    <xdr:from>
      <xdr:col>2</xdr:col>
      <xdr:colOff>23812</xdr:colOff>
      <xdr:row>157</xdr:row>
      <xdr:rowOff>107156</xdr:rowOff>
    </xdr:from>
    <xdr:ext cx="1187704" cy="1262062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47398781"/>
          <a:ext cx="1187704" cy="1262062"/>
        </a:xfrm>
        <a:prstGeom prst="rect">
          <a:avLst/>
        </a:prstGeom>
      </xdr:spPr>
    </xdr:pic>
    <xdr:clientData/>
  </xdr:oneCellAnchor>
  <xdr:twoCellAnchor editAs="oneCell">
    <xdr:from>
      <xdr:col>3</xdr:col>
      <xdr:colOff>35719</xdr:colOff>
      <xdr:row>160</xdr:row>
      <xdr:rowOff>11906</xdr:rowOff>
    </xdr:from>
    <xdr:to>
      <xdr:col>3</xdr:col>
      <xdr:colOff>1428750</xdr:colOff>
      <xdr:row>160</xdr:row>
      <xdr:rowOff>1416844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47303531"/>
          <a:ext cx="1393031" cy="1404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321470</xdr:colOff>
      <xdr:row>160</xdr:row>
      <xdr:rowOff>47625</xdr:rowOff>
    </xdr:from>
    <xdr:to>
      <xdr:col>2</xdr:col>
      <xdr:colOff>956533</xdr:colOff>
      <xdr:row>160</xdr:row>
      <xdr:rowOff>1428750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783" y="47339250"/>
          <a:ext cx="635063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35717</xdr:colOff>
      <xdr:row>139</xdr:row>
      <xdr:rowOff>59533</xdr:rowOff>
    </xdr:from>
    <xdr:to>
      <xdr:col>2</xdr:col>
      <xdr:colOff>1202530</xdr:colOff>
      <xdr:row>139</xdr:row>
      <xdr:rowOff>1226345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7030" y="39921658"/>
          <a:ext cx="1166813" cy="1166812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</xdr:colOff>
      <xdr:row>139</xdr:row>
      <xdr:rowOff>23812</xdr:rowOff>
    </xdr:from>
    <xdr:to>
      <xdr:col>3</xdr:col>
      <xdr:colOff>1416844</xdr:colOff>
      <xdr:row>139</xdr:row>
      <xdr:rowOff>1250156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9562" y="39885937"/>
          <a:ext cx="1404938" cy="1226344"/>
        </a:xfrm>
        <a:prstGeom prst="rect">
          <a:avLst/>
        </a:prstGeom>
      </xdr:spPr>
    </xdr:pic>
    <xdr:clientData/>
  </xdr:twoCellAnchor>
  <xdr:twoCellAnchor editAs="oneCell">
    <xdr:from>
      <xdr:col>2</xdr:col>
      <xdr:colOff>321470</xdr:colOff>
      <xdr:row>154</xdr:row>
      <xdr:rowOff>35719</xdr:rowOff>
    </xdr:from>
    <xdr:to>
      <xdr:col>2</xdr:col>
      <xdr:colOff>1002871</xdr:colOff>
      <xdr:row>154</xdr:row>
      <xdr:rowOff>1404938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783" y="45386625"/>
          <a:ext cx="681401" cy="1369219"/>
        </a:xfrm>
        <a:prstGeom prst="rect">
          <a:avLst/>
        </a:prstGeom>
      </xdr:spPr>
    </xdr:pic>
    <xdr:clientData/>
  </xdr:twoCellAnchor>
  <xdr:twoCellAnchor editAs="oneCell">
    <xdr:from>
      <xdr:col>3</xdr:col>
      <xdr:colOff>107158</xdr:colOff>
      <xdr:row>154</xdr:row>
      <xdr:rowOff>71438</xdr:rowOff>
    </xdr:from>
    <xdr:to>
      <xdr:col>3</xdr:col>
      <xdr:colOff>1381126</xdr:colOff>
      <xdr:row>154</xdr:row>
      <xdr:rowOff>1402556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4814" y="45422344"/>
          <a:ext cx="1273968" cy="1331118"/>
        </a:xfrm>
        <a:prstGeom prst="rect">
          <a:avLst/>
        </a:prstGeom>
      </xdr:spPr>
    </xdr:pic>
    <xdr:clientData/>
  </xdr:twoCellAnchor>
  <xdr:twoCellAnchor editAs="oneCell">
    <xdr:from>
      <xdr:col>2</xdr:col>
      <xdr:colOff>488155</xdr:colOff>
      <xdr:row>70</xdr:row>
      <xdr:rowOff>53873</xdr:rowOff>
    </xdr:from>
    <xdr:to>
      <xdr:col>2</xdr:col>
      <xdr:colOff>801687</xdr:colOff>
      <xdr:row>70</xdr:row>
      <xdr:rowOff>1603375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2280" y="23675873"/>
          <a:ext cx="313532" cy="1549502"/>
        </a:xfrm>
        <a:prstGeom prst="rect">
          <a:avLst/>
        </a:prstGeom>
      </xdr:spPr>
    </xdr:pic>
    <xdr:clientData/>
  </xdr:twoCellAnchor>
  <xdr:twoCellAnchor editAs="oneCell">
    <xdr:from>
      <xdr:col>3</xdr:col>
      <xdr:colOff>210343</xdr:colOff>
      <xdr:row>70</xdr:row>
      <xdr:rowOff>89709</xdr:rowOff>
    </xdr:from>
    <xdr:to>
      <xdr:col>3</xdr:col>
      <xdr:colOff>1262063</xdr:colOff>
      <xdr:row>70</xdr:row>
      <xdr:rowOff>1684500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0343" y="23711709"/>
          <a:ext cx="1051720" cy="15947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2286795</xdr:colOff>
      <xdr:row>1</xdr:row>
      <xdr:rowOff>85725</xdr:rowOff>
    </xdr:from>
    <xdr:to>
      <xdr:col>7</xdr:col>
      <xdr:colOff>250152</xdr:colOff>
      <xdr:row>1</xdr:row>
      <xdr:rowOff>285725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9770" y="276225"/>
          <a:ext cx="1373013" cy="2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118799</xdr:colOff>
      <xdr:row>6</xdr:row>
      <xdr:rowOff>74876</xdr:rowOff>
    </xdr:from>
    <xdr:to>
      <xdr:col>2</xdr:col>
      <xdr:colOff>1423725</xdr:colOff>
      <xdr:row>6</xdr:row>
      <xdr:rowOff>1706034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066" y="1658143"/>
          <a:ext cx="1304926" cy="1631158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6</xdr:row>
      <xdr:rowOff>35720</xdr:rowOff>
    </xdr:from>
    <xdr:to>
      <xdr:col>3</xdr:col>
      <xdr:colOff>1416844</xdr:colOff>
      <xdr:row>6</xdr:row>
      <xdr:rowOff>1703032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5813" y="2655095"/>
          <a:ext cx="1297781" cy="1667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35718</xdr:colOff>
      <xdr:row>6</xdr:row>
      <xdr:rowOff>47625</xdr:rowOff>
    </xdr:from>
    <xdr:to>
      <xdr:col>13</xdr:col>
      <xdr:colOff>829734</xdr:colOff>
      <xdr:row>6</xdr:row>
      <xdr:rowOff>1752600</xdr:rowOff>
    </xdr:to>
    <xdr:cxnSp macro="">
      <xdr:nvCxnSpPr>
        <xdr:cNvPr id="7" name="Прямая соединительная линия 6"/>
        <xdr:cNvCxnSpPr/>
      </xdr:nvCxnSpPr>
      <xdr:spPr>
        <a:xfrm>
          <a:off x="11406451" y="1681692"/>
          <a:ext cx="794016" cy="170497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8467</xdr:colOff>
      <xdr:row>6</xdr:row>
      <xdr:rowOff>11906</xdr:rowOff>
    </xdr:from>
    <xdr:to>
      <xdr:col>13</xdr:col>
      <xdr:colOff>860427</xdr:colOff>
      <xdr:row>7</xdr:row>
      <xdr:rowOff>16933</xdr:rowOff>
    </xdr:to>
    <xdr:cxnSp macro="">
      <xdr:nvCxnSpPr>
        <xdr:cNvPr id="9" name="Прямая соединительная линия 8"/>
        <xdr:cNvCxnSpPr/>
      </xdr:nvCxnSpPr>
      <xdr:spPr>
        <a:xfrm flipH="1">
          <a:off x="12827000" y="1595173"/>
          <a:ext cx="851960" cy="1783027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95249</xdr:colOff>
      <xdr:row>13</xdr:row>
      <xdr:rowOff>23811</xdr:rowOff>
    </xdr:from>
    <xdr:to>
      <xdr:col>2</xdr:col>
      <xdr:colOff>1407437</xdr:colOff>
      <xdr:row>13</xdr:row>
      <xdr:rowOff>1743510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95624" y="4429124"/>
          <a:ext cx="1312188" cy="1719699"/>
        </a:xfrm>
        <a:prstGeom prst="rect">
          <a:avLst/>
        </a:prstGeom>
      </xdr:spPr>
    </xdr:pic>
    <xdr:clientData/>
  </xdr:twoCellAnchor>
  <xdr:twoCellAnchor>
    <xdr:from>
      <xdr:col>12</xdr:col>
      <xdr:colOff>711200</xdr:colOff>
      <xdr:row>18</xdr:row>
      <xdr:rowOff>15345</xdr:rowOff>
    </xdr:from>
    <xdr:to>
      <xdr:col>14</xdr:col>
      <xdr:colOff>0</xdr:colOff>
      <xdr:row>19</xdr:row>
      <xdr:rowOff>0</xdr:rowOff>
    </xdr:to>
    <xdr:cxnSp macro="">
      <xdr:nvCxnSpPr>
        <xdr:cNvPr id="13" name="Прямая соединительная линия 12"/>
        <xdr:cNvCxnSpPr/>
      </xdr:nvCxnSpPr>
      <xdr:spPr>
        <a:xfrm>
          <a:off x="12793133" y="8549745"/>
          <a:ext cx="905934" cy="182192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33867</xdr:colOff>
      <xdr:row>18</xdr:row>
      <xdr:rowOff>11906</xdr:rowOff>
    </xdr:from>
    <xdr:to>
      <xdr:col>13</xdr:col>
      <xdr:colOff>809626</xdr:colOff>
      <xdr:row>18</xdr:row>
      <xdr:rowOff>1794933</xdr:rowOff>
    </xdr:to>
    <xdr:cxnSp macro="">
      <xdr:nvCxnSpPr>
        <xdr:cNvPr id="15" name="Прямая соединительная линия 14"/>
        <xdr:cNvCxnSpPr/>
      </xdr:nvCxnSpPr>
      <xdr:spPr>
        <a:xfrm flipH="1">
          <a:off x="12700000" y="9037373"/>
          <a:ext cx="775759" cy="178302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43451</xdr:colOff>
      <xdr:row>18</xdr:row>
      <xdr:rowOff>35719</xdr:rowOff>
    </xdr:from>
    <xdr:to>
      <xdr:col>2</xdr:col>
      <xdr:colOff>1423011</xdr:colOff>
      <xdr:row>18</xdr:row>
      <xdr:rowOff>1797845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3826" y="6226969"/>
          <a:ext cx="1379560" cy="1762126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</xdr:colOff>
      <xdr:row>13</xdr:row>
      <xdr:rowOff>35719</xdr:rowOff>
    </xdr:from>
    <xdr:to>
      <xdr:col>3</xdr:col>
      <xdr:colOff>1500187</xdr:colOff>
      <xdr:row>13</xdr:row>
      <xdr:rowOff>1750218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4928" t="2813" r="49030" b="83215"/>
        <a:stretch/>
      </xdr:blipFill>
      <xdr:spPr>
        <a:xfrm>
          <a:off x="4500562" y="4441032"/>
          <a:ext cx="1476375" cy="171449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18</xdr:row>
      <xdr:rowOff>1</xdr:rowOff>
    </xdr:from>
    <xdr:to>
      <xdr:col>3</xdr:col>
      <xdr:colOff>1512095</xdr:colOff>
      <xdr:row>18</xdr:row>
      <xdr:rowOff>1821657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9923" t="21790" r="45032" b="63843"/>
        <a:stretch/>
      </xdr:blipFill>
      <xdr:spPr>
        <a:xfrm>
          <a:off x="4476751" y="6191251"/>
          <a:ext cx="1512094" cy="1821656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</xdr:colOff>
      <xdr:row>13</xdr:row>
      <xdr:rowOff>23813</xdr:rowOff>
    </xdr:from>
    <xdr:to>
      <xdr:col>3</xdr:col>
      <xdr:colOff>1488281</xdr:colOff>
      <xdr:row>13</xdr:row>
      <xdr:rowOff>1750218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25" t="-304" r="21108" b="78229"/>
        <a:stretch/>
      </xdr:blipFill>
      <xdr:spPr>
        <a:xfrm>
          <a:off x="4500562" y="4429126"/>
          <a:ext cx="1464469" cy="17264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167"/>
  <sheetViews>
    <sheetView tabSelected="1" zoomScale="65" zoomScaleNormal="65" zoomScaleSheetLayoutView="80" workbookViewId="0">
      <selection activeCell="R102" sqref="R102"/>
    </sheetView>
  </sheetViews>
  <sheetFormatPr defaultRowHeight="14.5" x14ac:dyDescent="0.35"/>
  <cols>
    <col min="1" max="1" width="10.453125" customWidth="1"/>
    <col min="2" max="2" width="25.81640625" customWidth="1"/>
    <col min="3" max="3" width="18.453125" customWidth="1"/>
    <col min="4" max="4" width="21.54296875" customWidth="1"/>
    <col min="5" max="5" width="16.453125" customWidth="1"/>
    <col min="6" max="6" width="25.81640625" customWidth="1"/>
    <col min="7" max="7" width="21.453125" customWidth="1"/>
    <col min="8" max="14" width="9.81640625" customWidth="1"/>
    <col min="15" max="17" width="9.81640625" style="11" customWidth="1"/>
    <col min="18" max="18" width="8.7265625" style="183"/>
    <col min="19" max="19" width="12" style="187" bestFit="1" customWidth="1"/>
  </cols>
  <sheetData>
    <row r="1" spans="1:19" x14ac:dyDescent="0.35"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19" x14ac:dyDescent="0.35"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9" ht="28.5" customHeight="1" x14ac:dyDescent="0.5">
      <c r="A3" s="165"/>
      <c r="B3" s="165"/>
      <c r="C3" s="165"/>
      <c r="D3" s="165"/>
      <c r="E3" s="165"/>
      <c r="F3" s="165"/>
      <c r="G3" s="165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9" ht="27.65" customHeight="1" x14ac:dyDescent="0.5">
      <c r="A4" s="165"/>
      <c r="B4" s="165"/>
      <c r="C4" s="165"/>
      <c r="D4" s="165"/>
      <c r="E4" s="165"/>
      <c r="F4" s="165"/>
      <c r="G4" s="165"/>
      <c r="H4" s="67"/>
      <c r="I4" s="19"/>
      <c r="J4" s="19"/>
      <c r="K4" s="19"/>
      <c r="L4" s="19"/>
      <c r="M4" s="19"/>
      <c r="N4" s="19"/>
      <c r="O4" s="19"/>
      <c r="P4" s="19"/>
      <c r="Q4" s="19"/>
    </row>
    <row r="5" spans="1:19" ht="25.5" customHeight="1" thickBot="1" x14ac:dyDescent="0.4">
      <c r="B5" s="1"/>
      <c r="C5" s="1"/>
      <c r="D5" s="1"/>
      <c r="E5" s="1"/>
      <c r="F5" s="2" t="s">
        <v>0</v>
      </c>
      <c r="G5" s="1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9" ht="15" customHeight="1" thickBot="1" x14ac:dyDescent="0.5">
      <c r="A6" s="169" t="s">
        <v>1</v>
      </c>
      <c r="B6" s="151" t="s">
        <v>2</v>
      </c>
      <c r="C6" s="29"/>
      <c r="D6" s="151" t="s">
        <v>54</v>
      </c>
      <c r="E6" s="42"/>
      <c r="F6" s="151" t="s">
        <v>3</v>
      </c>
      <c r="G6" s="166" t="s">
        <v>4</v>
      </c>
      <c r="H6" s="164" t="s">
        <v>36</v>
      </c>
      <c r="I6" s="172" t="s">
        <v>36</v>
      </c>
      <c r="J6" s="172" t="s">
        <v>36</v>
      </c>
      <c r="K6" s="173" t="s">
        <v>36</v>
      </c>
      <c r="L6" s="173" t="s">
        <v>36</v>
      </c>
      <c r="M6" s="173" t="s">
        <v>36</v>
      </c>
      <c r="N6" s="173" t="s">
        <v>36</v>
      </c>
      <c r="O6" s="174" t="s">
        <v>36</v>
      </c>
      <c r="P6" s="175" t="s">
        <v>36</v>
      </c>
      <c r="Q6" s="200" t="s">
        <v>59</v>
      </c>
      <c r="R6" s="201" t="s">
        <v>172</v>
      </c>
      <c r="S6" s="204" t="s">
        <v>173</v>
      </c>
    </row>
    <row r="7" spans="1:19" ht="19" customHeight="1" thickBot="1" x14ac:dyDescent="0.4">
      <c r="A7" s="170"/>
      <c r="B7" s="152"/>
      <c r="C7" s="31" t="s">
        <v>55</v>
      </c>
      <c r="D7" s="152"/>
      <c r="E7" s="43" t="s">
        <v>72</v>
      </c>
      <c r="F7" s="153"/>
      <c r="G7" s="167"/>
      <c r="H7" s="164"/>
      <c r="I7" s="172"/>
      <c r="J7" s="172"/>
      <c r="K7" s="173"/>
      <c r="L7" s="173"/>
      <c r="M7" s="173"/>
      <c r="N7" s="173"/>
      <c r="O7" s="174"/>
      <c r="P7" s="175"/>
      <c r="Q7" s="200"/>
      <c r="R7" s="202">
        <f>SUM(R9:R163)</f>
        <v>0</v>
      </c>
      <c r="S7" s="205">
        <f>SUM(S9:S163)</f>
        <v>0</v>
      </c>
    </row>
    <row r="8" spans="1:19" ht="15" thickBot="1" x14ac:dyDescent="0.4">
      <c r="A8" s="171"/>
      <c r="B8" s="153"/>
      <c r="C8" s="30"/>
      <c r="D8" s="153"/>
      <c r="E8" s="44"/>
      <c r="F8" s="15" t="s">
        <v>5</v>
      </c>
      <c r="G8" s="168"/>
      <c r="H8" s="23" t="s">
        <v>51</v>
      </c>
      <c r="I8" s="12" t="s">
        <v>160</v>
      </c>
      <c r="J8" s="12" t="s">
        <v>142</v>
      </c>
      <c r="K8" s="13" t="s">
        <v>161</v>
      </c>
      <c r="L8" s="13" t="s">
        <v>143</v>
      </c>
      <c r="M8" s="13" t="s">
        <v>171</v>
      </c>
      <c r="N8" s="13" t="s">
        <v>144</v>
      </c>
      <c r="O8" s="14" t="s">
        <v>34</v>
      </c>
      <c r="P8" s="16" t="s">
        <v>35</v>
      </c>
      <c r="Q8" s="135" t="s">
        <v>58</v>
      </c>
      <c r="R8" s="203"/>
      <c r="S8" s="206"/>
    </row>
    <row r="9" spans="1:19" ht="124" customHeight="1" thickBot="1" x14ac:dyDescent="0.4">
      <c r="A9" s="3" t="s">
        <v>6</v>
      </c>
      <c r="B9" s="20" t="s">
        <v>7</v>
      </c>
      <c r="C9" s="27"/>
      <c r="D9" s="29"/>
      <c r="E9" s="100" t="s">
        <v>73</v>
      </c>
      <c r="F9" s="100" t="s">
        <v>8</v>
      </c>
      <c r="G9" s="110" t="s">
        <v>9</v>
      </c>
      <c r="H9" s="24">
        <v>115</v>
      </c>
      <c r="I9" s="7">
        <v>130</v>
      </c>
      <c r="J9" s="7">
        <v>130</v>
      </c>
      <c r="K9" s="8">
        <v>145</v>
      </c>
      <c r="L9" s="8">
        <v>145</v>
      </c>
      <c r="M9" s="8">
        <v>145</v>
      </c>
      <c r="N9" s="8">
        <v>145</v>
      </c>
      <c r="O9" s="9">
        <v>160</v>
      </c>
      <c r="P9" s="17">
        <v>165</v>
      </c>
      <c r="Q9" s="24"/>
    </row>
    <row r="10" spans="1:19" ht="15" thickBot="1" x14ac:dyDescent="0.4">
      <c r="A10" s="65"/>
      <c r="B10" s="66"/>
      <c r="C10" s="66"/>
      <c r="D10" s="66"/>
      <c r="E10" s="53"/>
      <c r="F10" s="176" t="s">
        <v>150</v>
      </c>
      <c r="G10" s="69" t="s">
        <v>152</v>
      </c>
      <c r="H10" s="186"/>
      <c r="I10" s="186"/>
      <c r="J10" s="186"/>
      <c r="K10" s="186"/>
      <c r="L10" s="186"/>
      <c r="M10" s="186"/>
      <c r="N10" s="186"/>
      <c r="O10" s="186"/>
      <c r="P10" s="186"/>
      <c r="Q10" s="192"/>
      <c r="R10" s="183">
        <f>SUM(H10:Q10)</f>
        <v>0</v>
      </c>
      <c r="S10" s="187">
        <f>IF(H10&gt;0,H10*$H$9,0)+IF(I10&gt;0,$I10*$I$9,0)+IF(J10&gt;0,J10*$J$9,0)+IF(K10&gt;0,K10*$K$9,0)+IF(L10&gt;0,L10*$L$9,0)+IF(M10&gt;0,M10*$M$9,0)+IF(N10&gt;0,N10*$N$9,0)+IF(O10&gt;0,O10*$O$9,0)+IF(P10&gt;0,P10*$P$9,0)</f>
        <v>0</v>
      </c>
    </row>
    <row r="11" spans="1:19" ht="15" thickBot="1" x14ac:dyDescent="0.4">
      <c r="A11" s="83"/>
      <c r="B11" s="81"/>
      <c r="C11" s="81"/>
      <c r="D11" s="81"/>
      <c r="E11" s="54"/>
      <c r="F11" s="177"/>
      <c r="G11" s="69" t="s">
        <v>145</v>
      </c>
      <c r="H11" s="186"/>
      <c r="I11" s="186"/>
      <c r="J11" s="186"/>
      <c r="K11" s="186"/>
      <c r="L11" s="186"/>
      <c r="M11" s="186"/>
      <c r="N11" s="186"/>
      <c r="O11" s="186"/>
      <c r="P11" s="186"/>
      <c r="Q11" s="192"/>
      <c r="R11" s="183">
        <f t="shared" ref="R11:R15" si="0">SUM(H11:Q11)</f>
        <v>0</v>
      </c>
      <c r="S11" s="187">
        <f t="shared" ref="S11:S15" si="1">IF(H11&gt;0,H11*$H$9,0)+IF(I11&gt;0,$I11*$I$9,0)+IF(J11&gt;0,J11*$J$9,0)+IF(K11&gt;0,K11*$K$9,0)+IF(L11&gt;0,L11*$L$9,0)+IF(M11&gt;0,M11*$M$9,0)+IF(N11&gt;0,N11*$N$9,0)+IF(O11&gt;0,O11*$O$9,0)+IF(P11&gt;0,P11*$P$9,0)</f>
        <v>0</v>
      </c>
    </row>
    <row r="12" spans="1:19" ht="15" thickBot="1" x14ac:dyDescent="0.4">
      <c r="A12" s="83"/>
      <c r="B12" s="81"/>
      <c r="C12" s="81"/>
      <c r="D12" s="81"/>
      <c r="E12" s="54"/>
      <c r="F12" s="177"/>
      <c r="G12" s="69" t="s">
        <v>153</v>
      </c>
      <c r="H12" s="186"/>
      <c r="I12" s="186"/>
      <c r="J12" s="186"/>
      <c r="K12" s="186"/>
      <c r="L12" s="186"/>
      <c r="M12" s="186"/>
      <c r="N12" s="186"/>
      <c r="O12" s="186"/>
      <c r="P12" s="186"/>
      <c r="Q12" s="192"/>
      <c r="R12" s="183">
        <f t="shared" si="0"/>
        <v>0</v>
      </c>
      <c r="S12" s="187">
        <f t="shared" si="1"/>
        <v>0</v>
      </c>
    </row>
    <row r="13" spans="1:19" ht="15" thickBot="1" x14ac:dyDescent="0.4">
      <c r="A13" s="83"/>
      <c r="B13" s="81"/>
      <c r="C13" s="81"/>
      <c r="D13" s="81"/>
      <c r="E13" s="54"/>
      <c r="F13" s="177"/>
      <c r="G13" s="69" t="s">
        <v>146</v>
      </c>
      <c r="H13" s="186"/>
      <c r="I13" s="186"/>
      <c r="J13" s="186"/>
      <c r="K13" s="186"/>
      <c r="L13" s="186"/>
      <c r="M13" s="186"/>
      <c r="N13" s="186"/>
      <c r="O13" s="186"/>
      <c r="P13" s="186"/>
      <c r="Q13" s="192"/>
      <c r="R13" s="183">
        <f t="shared" si="0"/>
        <v>0</v>
      </c>
      <c r="S13" s="187">
        <f t="shared" si="1"/>
        <v>0</v>
      </c>
    </row>
    <row r="14" spans="1:19" ht="15" thickBot="1" x14ac:dyDescent="0.4">
      <c r="A14" s="83"/>
      <c r="B14" s="81"/>
      <c r="C14" s="81"/>
      <c r="D14" s="81"/>
      <c r="E14" s="54"/>
      <c r="F14" s="177"/>
      <c r="G14" s="69" t="s">
        <v>154</v>
      </c>
      <c r="H14" s="186"/>
      <c r="I14" s="186"/>
      <c r="J14" s="186"/>
      <c r="K14" s="186"/>
      <c r="L14" s="186"/>
      <c r="M14" s="186"/>
      <c r="N14" s="186"/>
      <c r="O14" s="186"/>
      <c r="P14" s="186"/>
      <c r="Q14" s="192"/>
      <c r="R14" s="183">
        <f t="shared" si="0"/>
        <v>0</v>
      </c>
      <c r="S14" s="187">
        <f t="shared" si="1"/>
        <v>0</v>
      </c>
    </row>
    <row r="15" spans="1:19" ht="15" thickBot="1" x14ac:dyDescent="0.4">
      <c r="A15" s="83"/>
      <c r="B15" s="64"/>
      <c r="C15" s="64"/>
      <c r="D15" s="64"/>
      <c r="E15" s="55"/>
      <c r="F15" s="178"/>
      <c r="G15" s="69" t="s">
        <v>80</v>
      </c>
      <c r="H15" s="186"/>
      <c r="I15" s="186"/>
      <c r="J15" s="186"/>
      <c r="K15" s="186"/>
      <c r="L15" s="186"/>
      <c r="M15" s="186"/>
      <c r="N15" s="186"/>
      <c r="O15" s="186"/>
      <c r="P15" s="186"/>
      <c r="Q15" s="192"/>
      <c r="R15" s="183">
        <f t="shared" si="0"/>
        <v>0</v>
      </c>
      <c r="S15" s="187">
        <f t="shared" si="1"/>
        <v>0</v>
      </c>
    </row>
    <row r="16" spans="1:19" s="89" customFormat="1" ht="15" customHeight="1" thickBot="1" x14ac:dyDescent="0.4">
      <c r="A16" s="56" t="s">
        <v>1</v>
      </c>
      <c r="B16" s="50" t="s">
        <v>2</v>
      </c>
      <c r="C16" s="50" t="s">
        <v>55</v>
      </c>
      <c r="D16" s="50" t="s">
        <v>54</v>
      </c>
      <c r="E16" s="50" t="s">
        <v>72</v>
      </c>
      <c r="F16" s="50" t="s">
        <v>3</v>
      </c>
      <c r="G16" s="53" t="s">
        <v>4</v>
      </c>
      <c r="H16" s="128" t="s">
        <v>51</v>
      </c>
      <c r="I16" s="129" t="s">
        <v>160</v>
      </c>
      <c r="J16" s="129" t="s">
        <v>142</v>
      </c>
      <c r="K16" s="130" t="s">
        <v>161</v>
      </c>
      <c r="L16" s="130" t="s">
        <v>143</v>
      </c>
      <c r="M16" s="130" t="s">
        <v>171</v>
      </c>
      <c r="N16" s="130" t="s">
        <v>144</v>
      </c>
      <c r="O16" s="131" t="s">
        <v>34</v>
      </c>
      <c r="P16" s="132" t="s">
        <v>35</v>
      </c>
      <c r="Q16" s="133" t="s">
        <v>58</v>
      </c>
      <c r="R16" s="184"/>
      <c r="S16" s="188"/>
    </row>
    <row r="17" spans="1:19" s="5" customFormat="1" ht="74.150000000000006" customHeight="1" thickBot="1" x14ac:dyDescent="0.4">
      <c r="A17" s="161" t="s">
        <v>11</v>
      </c>
      <c r="B17" s="151" t="s">
        <v>7</v>
      </c>
      <c r="C17" s="96"/>
      <c r="D17" s="85"/>
      <c r="E17" s="180" t="s">
        <v>157</v>
      </c>
      <c r="F17" s="180" t="s">
        <v>12</v>
      </c>
      <c r="G17" s="110" t="s">
        <v>9</v>
      </c>
      <c r="H17" s="24">
        <v>120</v>
      </c>
      <c r="I17" s="7">
        <v>135</v>
      </c>
      <c r="J17" s="7">
        <v>135</v>
      </c>
      <c r="K17" s="8">
        <v>150</v>
      </c>
      <c r="L17" s="8">
        <v>150</v>
      </c>
      <c r="M17" s="8">
        <v>150</v>
      </c>
      <c r="N17" s="8">
        <v>150</v>
      </c>
      <c r="O17" s="9">
        <v>165</v>
      </c>
      <c r="P17" s="17">
        <v>170</v>
      </c>
      <c r="Q17" s="24">
        <v>195</v>
      </c>
      <c r="R17" s="185"/>
      <c r="S17" s="189"/>
    </row>
    <row r="18" spans="1:19" s="5" customFormat="1" ht="17.149999999999999" customHeight="1" thickBot="1" x14ac:dyDescent="0.4">
      <c r="A18" s="162"/>
      <c r="B18" s="152"/>
      <c r="C18" s="87"/>
      <c r="D18" s="87"/>
      <c r="E18" s="181"/>
      <c r="F18" s="181"/>
      <c r="G18" s="69" t="s">
        <v>152</v>
      </c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3">
        <f>SUM(H18:Q18)</f>
        <v>0</v>
      </c>
      <c r="S18" s="187">
        <f>IF(H18&gt;0,H18*$H$17,0)+IF(I18&gt;0,$I18*$I$17,0)+IF(J18&gt;0,J18*$J$17,0)+IF(K18&gt;0,K18*$K$17,0)+IF(L18&gt;0,L18*$L$17,0)+IF(M18&gt;0,M18*$M$17,0)+IF(N18&gt;0,N18*$N$17,0)+IF(O18&gt;0,O18*$O$17,0)+IF(P18&gt;0,P18*$P$17,0)</f>
        <v>0</v>
      </c>
    </row>
    <row r="19" spans="1:19" ht="15" customHeight="1" thickBot="1" x14ac:dyDescent="0.4">
      <c r="A19" s="162"/>
      <c r="B19" s="152"/>
      <c r="C19" s="87"/>
      <c r="D19" s="87"/>
      <c r="E19" s="181"/>
      <c r="F19" s="181"/>
      <c r="G19" s="69" t="s">
        <v>155</v>
      </c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3">
        <f t="shared" ref="R19:R25" si="2">SUM(H19:Q19)</f>
        <v>0</v>
      </c>
      <c r="S19" s="187">
        <f t="shared" ref="S19:S25" si="3">IF(H19&gt;0,H19*$H$17,0)+IF(I19&gt;0,$I19*$I$17,0)+IF(J19&gt;0,J19*$J$17,0)+IF(K19&gt;0,K19*$K$17,0)+IF(L19&gt;0,L19*$L$17,0)+IF(M19&gt;0,M19*$M$17,0)+IF(N19&gt;0,N19*$N$17,0)+IF(O19&gt;0,O19*$O$17,0)+IF(P19&gt;0,P19*$P$17,0)</f>
        <v>0</v>
      </c>
    </row>
    <row r="20" spans="1:19" ht="15" thickBot="1" x14ac:dyDescent="0.4">
      <c r="A20" s="162"/>
      <c r="B20" s="152"/>
      <c r="C20" s="87"/>
      <c r="D20" s="87"/>
      <c r="E20" s="181"/>
      <c r="F20" s="181"/>
      <c r="G20" s="69" t="s">
        <v>153</v>
      </c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3">
        <f t="shared" si="2"/>
        <v>0</v>
      </c>
      <c r="S20" s="187">
        <f t="shared" si="3"/>
        <v>0</v>
      </c>
    </row>
    <row r="21" spans="1:19" ht="15" thickBot="1" x14ac:dyDescent="0.4">
      <c r="A21" s="163"/>
      <c r="B21" s="153"/>
      <c r="C21" s="86"/>
      <c r="D21" s="86"/>
      <c r="E21" s="182"/>
      <c r="F21" s="182"/>
      <c r="G21" s="69" t="s">
        <v>154</v>
      </c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3">
        <f t="shared" si="2"/>
        <v>0</v>
      </c>
      <c r="S21" s="187">
        <f t="shared" si="3"/>
        <v>0</v>
      </c>
    </row>
    <row r="22" spans="1:19" ht="15" customHeight="1" thickBot="1" x14ac:dyDescent="0.4">
      <c r="A22" s="101"/>
      <c r="B22" s="90"/>
      <c r="C22" s="85"/>
      <c r="D22" s="85"/>
      <c r="E22" s="90"/>
      <c r="F22" s="158" t="s">
        <v>150</v>
      </c>
      <c r="G22" s="69" t="s">
        <v>147</v>
      </c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3">
        <f t="shared" si="2"/>
        <v>0</v>
      </c>
      <c r="S22" s="187">
        <f t="shared" si="3"/>
        <v>0</v>
      </c>
    </row>
    <row r="23" spans="1:19" ht="15" thickBot="1" x14ac:dyDescent="0.4">
      <c r="A23" s="102"/>
      <c r="B23" s="91"/>
      <c r="C23" s="87"/>
      <c r="D23" s="87"/>
      <c r="E23" s="91"/>
      <c r="F23" s="159"/>
      <c r="G23" s="69" t="s">
        <v>80</v>
      </c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3">
        <f t="shared" si="2"/>
        <v>0</v>
      </c>
      <c r="S23" s="187">
        <f t="shared" si="3"/>
        <v>0</v>
      </c>
    </row>
    <row r="24" spans="1:19" ht="15" thickBot="1" x14ac:dyDescent="0.4">
      <c r="A24" s="102"/>
      <c r="B24" s="91"/>
      <c r="C24" s="87"/>
      <c r="D24" s="87"/>
      <c r="E24" s="91"/>
      <c r="F24" s="159"/>
      <c r="G24" s="69" t="s">
        <v>148</v>
      </c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3">
        <f t="shared" si="2"/>
        <v>0</v>
      </c>
      <c r="S24" s="187">
        <f t="shared" si="3"/>
        <v>0</v>
      </c>
    </row>
    <row r="25" spans="1:19" ht="15" thickBot="1" x14ac:dyDescent="0.4">
      <c r="A25" s="84"/>
      <c r="B25" s="99"/>
      <c r="C25" s="86"/>
      <c r="D25" s="86"/>
      <c r="E25" s="99"/>
      <c r="F25" s="160"/>
      <c r="G25" s="95" t="s">
        <v>156</v>
      </c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3">
        <f t="shared" si="2"/>
        <v>0</v>
      </c>
      <c r="S25" s="187">
        <f t="shared" si="3"/>
        <v>0</v>
      </c>
    </row>
    <row r="26" spans="1:19" s="89" customFormat="1" ht="15" customHeight="1" thickBot="1" x14ac:dyDescent="0.4">
      <c r="A26" s="56" t="s">
        <v>1</v>
      </c>
      <c r="B26" s="50" t="s">
        <v>2</v>
      </c>
      <c r="C26" s="50" t="s">
        <v>55</v>
      </c>
      <c r="D26" s="10" t="s">
        <v>54</v>
      </c>
      <c r="E26" s="10" t="s">
        <v>72</v>
      </c>
      <c r="F26" s="10" t="s">
        <v>3</v>
      </c>
      <c r="G26" s="22" t="s">
        <v>4</v>
      </c>
      <c r="H26" s="137" t="s">
        <v>51</v>
      </c>
      <c r="I26" s="138" t="s">
        <v>160</v>
      </c>
      <c r="J26" s="138" t="s">
        <v>142</v>
      </c>
      <c r="K26" s="139" t="s">
        <v>161</v>
      </c>
      <c r="L26" s="139" t="s">
        <v>143</v>
      </c>
      <c r="M26" s="139" t="s">
        <v>171</v>
      </c>
      <c r="N26" s="139" t="s">
        <v>144</v>
      </c>
      <c r="O26" s="140" t="s">
        <v>34</v>
      </c>
      <c r="P26" s="141" t="s">
        <v>35</v>
      </c>
      <c r="Q26" s="142" t="s">
        <v>58</v>
      </c>
      <c r="R26" s="184"/>
      <c r="S26" s="188"/>
    </row>
    <row r="27" spans="1:19" s="5" customFormat="1" ht="84.5" thickBot="1" x14ac:dyDescent="0.4">
      <c r="A27" s="6" t="s">
        <v>13</v>
      </c>
      <c r="B27" s="108" t="s">
        <v>14</v>
      </c>
      <c r="C27" s="151"/>
      <c r="D27" s="152"/>
      <c r="E27" s="103" t="s">
        <v>74</v>
      </c>
      <c r="F27" s="104" t="s">
        <v>15</v>
      </c>
      <c r="G27" s="105" t="s">
        <v>9</v>
      </c>
      <c r="H27" s="71">
        <v>115</v>
      </c>
      <c r="I27" s="92">
        <v>130</v>
      </c>
      <c r="J27" s="92">
        <v>130</v>
      </c>
      <c r="K27" s="93">
        <v>145</v>
      </c>
      <c r="L27" s="93">
        <v>145</v>
      </c>
      <c r="M27" s="93">
        <v>145</v>
      </c>
      <c r="N27" s="93">
        <v>145</v>
      </c>
      <c r="O27" s="94">
        <v>160</v>
      </c>
      <c r="P27" s="70">
        <v>165</v>
      </c>
      <c r="Q27" s="71"/>
      <c r="R27" s="185"/>
      <c r="S27" s="189"/>
    </row>
    <row r="28" spans="1:19" s="5" customFormat="1" ht="15" thickBot="1" x14ac:dyDescent="0.4">
      <c r="A28" s="77"/>
      <c r="B28" s="91"/>
      <c r="C28" s="152"/>
      <c r="D28" s="152"/>
      <c r="E28" s="52"/>
      <c r="F28" s="176" t="s">
        <v>150</v>
      </c>
      <c r="G28" s="69" t="s">
        <v>152</v>
      </c>
      <c r="H28" s="186"/>
      <c r="I28" s="186"/>
      <c r="J28" s="186"/>
      <c r="K28" s="186"/>
      <c r="L28" s="186"/>
      <c r="M28" s="186"/>
      <c r="N28" s="186"/>
      <c r="O28" s="186"/>
      <c r="P28" s="186"/>
      <c r="Q28" s="192"/>
      <c r="R28" s="183">
        <f>SUM(H28:Q28)</f>
        <v>0</v>
      </c>
      <c r="S28" s="187">
        <f>IF(H28&gt;0,H28*$H$27,0)+IF(I28&gt;0,$I28*$I$27,0)+IF(J28&gt;0,J28*$J$27,0)+IF(K28&gt;0,K28*$K$27,0)+IF(L28&gt;0,L28*$L$27,0)+IF(M28&gt;0,M28*$M$27,0)+IF(N28&gt;0,N28*$N$27,0)+IF(O28&gt;0,O28*$O$27,0)+IF(P28&gt;0,P28*$P$27,0)</f>
        <v>0</v>
      </c>
    </row>
    <row r="29" spans="1:19" s="5" customFormat="1" ht="15" thickBot="1" x14ac:dyDescent="0.4">
      <c r="A29" s="77"/>
      <c r="B29" s="91"/>
      <c r="C29" s="152"/>
      <c r="D29" s="152"/>
      <c r="E29" s="52"/>
      <c r="F29" s="179"/>
      <c r="G29" s="69" t="s">
        <v>155</v>
      </c>
      <c r="H29" s="186"/>
      <c r="I29" s="186"/>
      <c r="J29" s="186"/>
      <c r="K29" s="186"/>
      <c r="L29" s="186"/>
      <c r="M29" s="186"/>
      <c r="N29" s="186"/>
      <c r="O29" s="186"/>
      <c r="P29" s="186"/>
      <c r="Q29" s="192"/>
      <c r="R29" s="183">
        <f t="shared" ref="R29:R31" si="4">SUM(H29:Q29)</f>
        <v>0</v>
      </c>
      <c r="S29" s="187">
        <f t="shared" ref="S29:S33" si="5">IF(H29&gt;0,H29*$H$27,0)+IF(I29&gt;0,$I29*$I$27,0)+IF(J29&gt;0,J29*$J$27,0)+IF(K29&gt;0,K29*$K$27,0)+IF(L29&gt;0,L29*$L$27,0)+IF(M29&gt;0,M29*$M$27,0)+IF(N29&gt;0,N29*$N$27,0)+IF(O29&gt;0,O29*$O$27,0)+IF(P29&gt;0,P29*$P$27,0)</f>
        <v>0</v>
      </c>
    </row>
    <row r="30" spans="1:19" s="5" customFormat="1" ht="15" thickBot="1" x14ac:dyDescent="0.4">
      <c r="A30" s="77"/>
      <c r="B30" s="91"/>
      <c r="C30" s="152"/>
      <c r="D30" s="152"/>
      <c r="E30" s="52"/>
      <c r="F30" s="179"/>
      <c r="G30" s="69" t="s">
        <v>80</v>
      </c>
      <c r="H30" s="186"/>
      <c r="I30" s="186"/>
      <c r="J30" s="186"/>
      <c r="K30" s="186"/>
      <c r="L30" s="186"/>
      <c r="M30" s="186"/>
      <c r="N30" s="186"/>
      <c r="O30" s="186"/>
      <c r="P30" s="186"/>
      <c r="Q30" s="192"/>
      <c r="R30" s="183">
        <f t="shared" si="4"/>
        <v>0</v>
      </c>
      <c r="S30" s="187">
        <f t="shared" si="5"/>
        <v>0</v>
      </c>
    </row>
    <row r="31" spans="1:19" s="5" customFormat="1" ht="15" thickBot="1" x14ac:dyDescent="0.4">
      <c r="A31" s="77"/>
      <c r="B31" s="91"/>
      <c r="C31" s="152"/>
      <c r="D31" s="152"/>
      <c r="E31" s="52"/>
      <c r="F31" s="179"/>
      <c r="G31" s="69" t="s">
        <v>148</v>
      </c>
      <c r="H31" s="186"/>
      <c r="I31" s="186"/>
      <c r="J31" s="186"/>
      <c r="K31" s="186"/>
      <c r="L31" s="186"/>
      <c r="M31" s="186"/>
      <c r="N31" s="186"/>
      <c r="O31" s="186"/>
      <c r="P31" s="186"/>
      <c r="Q31" s="24"/>
      <c r="R31" s="183">
        <f t="shared" si="4"/>
        <v>0</v>
      </c>
      <c r="S31" s="187">
        <f t="shared" si="5"/>
        <v>0</v>
      </c>
    </row>
    <row r="32" spans="1:19" ht="48.5" thickBot="1" x14ac:dyDescent="0.4">
      <c r="A32" s="6" t="s">
        <v>16</v>
      </c>
      <c r="B32" s="108" t="s">
        <v>14</v>
      </c>
      <c r="C32" s="153"/>
      <c r="D32" s="153"/>
      <c r="E32" s="107" t="s">
        <v>130</v>
      </c>
      <c r="F32" s="106"/>
      <c r="G32" s="100" t="s">
        <v>10</v>
      </c>
      <c r="H32" s="24">
        <v>115</v>
      </c>
      <c r="I32" s="7">
        <v>130</v>
      </c>
      <c r="J32" s="7">
        <v>130</v>
      </c>
      <c r="K32" s="8">
        <v>145</v>
      </c>
      <c r="L32" s="8">
        <v>145</v>
      </c>
      <c r="M32" s="8">
        <v>145</v>
      </c>
      <c r="N32" s="8">
        <v>145</v>
      </c>
      <c r="O32" s="9">
        <v>160</v>
      </c>
      <c r="P32" s="17">
        <v>165</v>
      </c>
      <c r="Q32" s="24"/>
    </row>
    <row r="33" spans="1:19" ht="15" thickBot="1" x14ac:dyDescent="0.4">
      <c r="A33" s="77"/>
      <c r="B33" s="91"/>
      <c r="C33" s="81"/>
      <c r="D33" s="81"/>
      <c r="E33" s="81"/>
      <c r="F33" s="158" t="s">
        <v>150</v>
      </c>
      <c r="G33" s="69" t="s">
        <v>158</v>
      </c>
      <c r="H33" s="186"/>
      <c r="I33" s="186"/>
      <c r="J33" s="186"/>
      <c r="K33" s="186"/>
      <c r="L33" s="186"/>
      <c r="M33" s="186"/>
      <c r="N33" s="186"/>
      <c r="O33" s="186"/>
      <c r="P33" s="186"/>
      <c r="Q33" s="192"/>
      <c r="R33" s="183">
        <f>SUM(H33:Q33)</f>
        <v>0</v>
      </c>
      <c r="S33" s="187">
        <f>IF(H33&gt;0,H33*$H$32,0)+IF(I33&gt;0,$I33*$I$32,0)+IF(J33&gt;0,J33*$J$32,0)+IF(K33&gt;0,K33*$K$32,0)+IF(L33&gt;0,L33*$L$32,0)+IF(M33&gt;0,M33*$M$32,0)+IF(N33&gt;0,N33*$N$32,0)+IF(O33&gt;0,O33*$O$32,0)+IF(P33&gt;0,P33*$P$32,0)</f>
        <v>0</v>
      </c>
    </row>
    <row r="34" spans="1:19" ht="15" thickBot="1" x14ac:dyDescent="0.4">
      <c r="A34" s="77"/>
      <c r="B34" s="91"/>
      <c r="C34" s="81"/>
      <c r="D34" s="81"/>
      <c r="E34" s="81"/>
      <c r="F34" s="159"/>
      <c r="G34" s="69" t="s">
        <v>159</v>
      </c>
      <c r="H34" s="186"/>
      <c r="I34" s="186"/>
      <c r="J34" s="186"/>
      <c r="K34" s="186"/>
      <c r="L34" s="186"/>
      <c r="M34" s="186"/>
      <c r="N34" s="186"/>
      <c r="O34" s="186"/>
      <c r="P34" s="186"/>
      <c r="Q34" s="192"/>
      <c r="R34" s="183">
        <f t="shared" ref="R34:R35" si="6">SUM(H34:Q34)</f>
        <v>0</v>
      </c>
      <c r="S34" s="187">
        <f t="shared" ref="S34:S35" si="7">IF(H34&gt;0,H34*$H$32,0)+IF(I34&gt;0,$I34*$I$32,0)+IF(J34&gt;0,J34*$J$32,0)+IF(K34&gt;0,K34*$K$32,0)+IF(L34&gt;0,L34*$L$32,0)+IF(M34&gt;0,M34*$M$32,0)+IF(N34&gt;0,N34*$N$32,0)+IF(O34&gt;0,O34*$O$32,0)+IF(P34&gt;0,P34*$P$32,0)</f>
        <v>0</v>
      </c>
    </row>
    <row r="35" spans="1:19" ht="15" thickBot="1" x14ac:dyDescent="0.4">
      <c r="A35" s="77"/>
      <c r="B35" s="91"/>
      <c r="C35" s="81"/>
      <c r="D35" s="81"/>
      <c r="E35" s="81"/>
      <c r="F35" s="160"/>
      <c r="G35" s="69" t="s">
        <v>81</v>
      </c>
      <c r="H35" s="186"/>
      <c r="I35" s="186"/>
      <c r="J35" s="186"/>
      <c r="K35" s="186"/>
      <c r="L35" s="186"/>
      <c r="M35" s="186"/>
      <c r="N35" s="186"/>
      <c r="O35" s="186"/>
      <c r="P35" s="186"/>
      <c r="Q35" s="192"/>
      <c r="R35" s="183">
        <f t="shared" si="6"/>
        <v>0</v>
      </c>
      <c r="S35" s="187">
        <f t="shared" si="7"/>
        <v>0</v>
      </c>
    </row>
    <row r="36" spans="1:19" s="89" customFormat="1" ht="15" customHeight="1" thickBot="1" x14ac:dyDescent="0.4">
      <c r="A36" s="56" t="s">
        <v>1</v>
      </c>
      <c r="B36" s="50" t="s">
        <v>2</v>
      </c>
      <c r="C36" s="50" t="s">
        <v>55</v>
      </c>
      <c r="D36" s="50" t="s">
        <v>54</v>
      </c>
      <c r="E36" s="50" t="s">
        <v>72</v>
      </c>
      <c r="F36" s="50" t="s">
        <v>3</v>
      </c>
      <c r="G36" s="53" t="s">
        <v>4</v>
      </c>
      <c r="H36" s="128" t="s">
        <v>51</v>
      </c>
      <c r="I36" s="129" t="s">
        <v>160</v>
      </c>
      <c r="J36" s="129" t="s">
        <v>142</v>
      </c>
      <c r="K36" s="130" t="s">
        <v>161</v>
      </c>
      <c r="L36" s="130" t="s">
        <v>143</v>
      </c>
      <c r="M36" s="130" t="s">
        <v>171</v>
      </c>
      <c r="N36" s="130" t="s">
        <v>144</v>
      </c>
      <c r="O36" s="131" t="s">
        <v>34</v>
      </c>
      <c r="P36" s="132" t="s">
        <v>35</v>
      </c>
      <c r="Q36" s="133" t="s">
        <v>58</v>
      </c>
      <c r="R36" s="184"/>
      <c r="S36" s="188"/>
    </row>
    <row r="37" spans="1:19" ht="69" customHeight="1" thickBot="1" x14ac:dyDescent="0.4">
      <c r="A37" s="6" t="s">
        <v>17</v>
      </c>
      <c r="B37" s="108" t="s">
        <v>18</v>
      </c>
      <c r="C37" s="151"/>
      <c r="D37" s="151"/>
      <c r="E37" s="119" t="s">
        <v>75</v>
      </c>
      <c r="F37" s="107" t="s">
        <v>19</v>
      </c>
      <c r="G37" s="100" t="s">
        <v>9</v>
      </c>
      <c r="H37" s="24">
        <v>115</v>
      </c>
      <c r="I37" s="7">
        <v>130</v>
      </c>
      <c r="J37" s="7">
        <v>130</v>
      </c>
      <c r="K37" s="8">
        <v>145</v>
      </c>
      <c r="L37" s="8">
        <v>145</v>
      </c>
      <c r="M37" s="8">
        <v>145</v>
      </c>
      <c r="N37" s="8">
        <v>145</v>
      </c>
      <c r="O37" s="9">
        <v>160</v>
      </c>
      <c r="P37" s="17">
        <v>165</v>
      </c>
      <c r="Q37" s="24"/>
    </row>
    <row r="38" spans="1:19" ht="15" thickBot="1" x14ac:dyDescent="0.4">
      <c r="A38" s="77"/>
      <c r="B38" s="91"/>
      <c r="C38" s="152"/>
      <c r="D38" s="152"/>
      <c r="E38" s="52"/>
      <c r="F38" s="159" t="s">
        <v>150</v>
      </c>
      <c r="G38" s="69" t="s">
        <v>152</v>
      </c>
      <c r="H38" s="186"/>
      <c r="I38" s="186"/>
      <c r="J38" s="186"/>
      <c r="K38" s="186"/>
      <c r="L38" s="186"/>
      <c r="M38" s="186"/>
      <c r="N38" s="186"/>
      <c r="O38" s="186"/>
      <c r="P38" s="186"/>
      <c r="Q38" s="192"/>
      <c r="R38" s="183">
        <f>SUM(H38:Q38)</f>
        <v>0</v>
      </c>
      <c r="S38" s="187">
        <f>IF(H38&gt;0,H38*$H$37,0)+IF(I38&gt;0,$I38*$I$37,0)+IF(J38&gt;0,J38*$J$37,0)+IF(K38&gt;0,K38*$K$37,0)+IF(L38&gt;0,L38*$L$37,0)+IF(M38&gt;0,M38*$M$37,0)+IF(N38&gt;0,N38*$N$37,0)+IF(O38&gt;0,O38*$O$37,0)+IF(P38&gt;0,P38*$P$37,0)</f>
        <v>0</v>
      </c>
    </row>
    <row r="39" spans="1:19" ht="15" customHeight="1" thickBot="1" x14ac:dyDescent="0.4">
      <c r="A39" s="77"/>
      <c r="B39" s="91"/>
      <c r="C39" s="152"/>
      <c r="D39" s="152"/>
      <c r="E39" s="52"/>
      <c r="F39" s="159"/>
      <c r="G39" s="69" t="s">
        <v>155</v>
      </c>
      <c r="H39" s="186"/>
      <c r="I39" s="186"/>
      <c r="J39" s="186"/>
      <c r="K39" s="186"/>
      <c r="L39" s="186"/>
      <c r="M39" s="186"/>
      <c r="N39" s="186"/>
      <c r="O39" s="186"/>
      <c r="P39" s="186"/>
      <c r="Q39" s="192"/>
      <c r="R39" s="183">
        <f t="shared" ref="R39:R42" si="8">SUM(H39:Q39)</f>
        <v>0</v>
      </c>
      <c r="S39" s="187">
        <f t="shared" ref="S39:S44" si="9">IF(H39&gt;0,H39*$H$37,0)+IF(I39&gt;0,$I39*$I$37,0)+IF(J39&gt;0,J39*$J$37,0)+IF(K39&gt;0,K39*$K$37,0)+IF(L39&gt;0,L39*$L$37,0)+IF(M39&gt;0,M39*$M$37,0)+IF(N39&gt;0,N39*$N$37,0)+IF(O39&gt;0,O39*$O$37,0)+IF(P39&gt;0,P39*$P$37,0)</f>
        <v>0</v>
      </c>
    </row>
    <row r="40" spans="1:19" ht="15" thickBot="1" x14ac:dyDescent="0.4">
      <c r="A40" s="77"/>
      <c r="B40" s="91"/>
      <c r="C40" s="152"/>
      <c r="D40" s="152"/>
      <c r="E40" s="52"/>
      <c r="F40" s="159"/>
      <c r="G40" s="69" t="s">
        <v>153</v>
      </c>
      <c r="H40" s="186"/>
      <c r="I40" s="186"/>
      <c r="J40" s="186"/>
      <c r="K40" s="186"/>
      <c r="L40" s="186"/>
      <c r="M40" s="186"/>
      <c r="N40" s="186"/>
      <c r="O40" s="186"/>
      <c r="P40" s="186"/>
      <c r="Q40" s="192"/>
      <c r="R40" s="183">
        <f t="shared" si="8"/>
        <v>0</v>
      </c>
      <c r="S40" s="187">
        <f t="shared" si="9"/>
        <v>0</v>
      </c>
    </row>
    <row r="41" spans="1:19" ht="15" thickBot="1" x14ac:dyDescent="0.4">
      <c r="A41" s="77"/>
      <c r="B41" s="91"/>
      <c r="C41" s="152"/>
      <c r="D41" s="152"/>
      <c r="E41" s="52"/>
      <c r="F41" s="159"/>
      <c r="G41" s="69" t="s">
        <v>80</v>
      </c>
      <c r="H41" s="186"/>
      <c r="I41" s="186"/>
      <c r="J41" s="186"/>
      <c r="K41" s="186"/>
      <c r="L41" s="186"/>
      <c r="M41" s="186"/>
      <c r="N41" s="186"/>
      <c r="O41" s="186"/>
      <c r="P41" s="186"/>
      <c r="Q41" s="192"/>
      <c r="R41" s="183">
        <f t="shared" si="8"/>
        <v>0</v>
      </c>
      <c r="S41" s="187">
        <f t="shared" si="9"/>
        <v>0</v>
      </c>
    </row>
    <row r="42" spans="1:19" ht="15" thickBot="1" x14ac:dyDescent="0.4">
      <c r="A42" s="77"/>
      <c r="B42" s="91"/>
      <c r="C42" s="152"/>
      <c r="D42" s="152"/>
      <c r="E42" s="52"/>
      <c r="F42" s="160"/>
      <c r="G42" s="69" t="s">
        <v>148</v>
      </c>
      <c r="H42" s="186"/>
      <c r="I42" s="186"/>
      <c r="J42" s="186"/>
      <c r="K42" s="186"/>
      <c r="L42" s="186"/>
      <c r="M42" s="186"/>
      <c r="N42" s="186"/>
      <c r="O42" s="186"/>
      <c r="P42" s="186"/>
      <c r="Q42" s="192"/>
      <c r="R42" s="183">
        <f t="shared" si="8"/>
        <v>0</v>
      </c>
      <c r="S42" s="187">
        <f t="shared" si="9"/>
        <v>0</v>
      </c>
    </row>
    <row r="43" spans="1:19" ht="36.5" thickBot="1" x14ac:dyDescent="0.4">
      <c r="A43" s="6" t="s">
        <v>20</v>
      </c>
      <c r="B43" s="106" t="s">
        <v>18</v>
      </c>
      <c r="C43" s="153"/>
      <c r="D43" s="153"/>
      <c r="E43" s="107" t="s">
        <v>76</v>
      </c>
      <c r="F43" s="98"/>
      <c r="G43" s="110" t="s">
        <v>10</v>
      </c>
      <c r="H43" s="24">
        <v>115</v>
      </c>
      <c r="I43" s="7">
        <v>130</v>
      </c>
      <c r="J43" s="7">
        <v>130</v>
      </c>
      <c r="K43" s="8">
        <v>145</v>
      </c>
      <c r="L43" s="8">
        <v>145</v>
      </c>
      <c r="M43" s="8">
        <v>145</v>
      </c>
      <c r="N43" s="8">
        <v>145</v>
      </c>
      <c r="O43" s="9">
        <v>160</v>
      </c>
      <c r="P43" s="17">
        <v>165</v>
      </c>
      <c r="Q43" s="24"/>
    </row>
    <row r="44" spans="1:19" ht="15" thickBot="1" x14ac:dyDescent="0.4">
      <c r="A44" s="77"/>
      <c r="B44" s="81"/>
      <c r="C44" s="91"/>
      <c r="D44" s="91"/>
      <c r="E44" s="81"/>
      <c r="F44" s="158" t="s">
        <v>150</v>
      </c>
      <c r="G44" s="111" t="s">
        <v>159</v>
      </c>
      <c r="H44" s="193"/>
      <c r="I44" s="194"/>
      <c r="J44" s="194"/>
      <c r="K44" s="194"/>
      <c r="L44" s="194"/>
      <c r="M44" s="194"/>
      <c r="N44" s="194"/>
      <c r="O44" s="194"/>
      <c r="P44" s="194"/>
      <c r="Q44" s="195"/>
      <c r="R44" s="183">
        <f>SUM(H44:Q44)</f>
        <v>0</v>
      </c>
      <c r="S44" s="187">
        <f>IF(H44&gt;0,H44*$H$43,0)+IF(I44&gt;0,$I44*$I$43,0)+IF(J44&gt;0,J44*$J$43,0)+IF(K44&gt;0,K44*$K$43,0)+IF(L44&gt;0,L44*$L$43,0)+IF(M44&gt;0,M44*$M$43,0)+IF(N44&gt;0,N44*$N$43,0)+IF(O44&gt;0,O44*$O$43,0)+IF(P44&gt;0,P44*$P$43,0)</f>
        <v>0</v>
      </c>
    </row>
    <row r="45" spans="1:19" ht="15" thickBot="1" x14ac:dyDescent="0.4">
      <c r="A45" s="77"/>
      <c r="B45" s="81"/>
      <c r="C45" s="91"/>
      <c r="D45" s="91"/>
      <c r="E45" s="81"/>
      <c r="F45" s="160"/>
      <c r="G45" s="111" t="s">
        <v>81</v>
      </c>
      <c r="H45" s="193"/>
      <c r="I45" s="194"/>
      <c r="J45" s="194"/>
      <c r="K45" s="194"/>
      <c r="L45" s="194"/>
      <c r="M45" s="194"/>
      <c r="N45" s="194"/>
      <c r="O45" s="194"/>
      <c r="P45" s="194"/>
      <c r="Q45" s="195"/>
      <c r="R45" s="183">
        <f>SUM(H45:Q45)</f>
        <v>0</v>
      </c>
      <c r="S45" s="187">
        <f>IF(H45&gt;0,H45*$H$43,0)+IF(I45&gt;0,$I45*$I$43,0)+IF(J45&gt;0,J45*$J$43,0)+IF(K45&gt;0,K45*$K$43,0)+IF(L45&gt;0,L45*$L$43,0)+IF(M45&gt;0,M45*$M$43,0)+IF(N45&gt;0,N45*$N$43,0)+IF(O45&gt;0,O45*$O$43,0)+IF(P45&gt;0,P45*$P$43,0)</f>
        <v>0</v>
      </c>
    </row>
    <row r="46" spans="1:19" s="89" customFormat="1" ht="15" customHeight="1" thickBot="1" x14ac:dyDescent="0.4">
      <c r="A46" s="56" t="s">
        <v>1</v>
      </c>
      <c r="B46" s="50" t="s">
        <v>2</v>
      </c>
      <c r="C46" s="50" t="s">
        <v>55</v>
      </c>
      <c r="D46" s="50" t="s">
        <v>54</v>
      </c>
      <c r="E46" s="50" t="s">
        <v>72</v>
      </c>
      <c r="F46" s="50" t="s">
        <v>3</v>
      </c>
      <c r="G46" s="10" t="s">
        <v>4</v>
      </c>
      <c r="H46" s="128" t="s">
        <v>51</v>
      </c>
      <c r="I46" s="129" t="s">
        <v>160</v>
      </c>
      <c r="J46" s="129" t="s">
        <v>142</v>
      </c>
      <c r="K46" s="130" t="s">
        <v>161</v>
      </c>
      <c r="L46" s="130" t="s">
        <v>143</v>
      </c>
      <c r="M46" s="130" t="s">
        <v>171</v>
      </c>
      <c r="N46" s="130" t="s">
        <v>144</v>
      </c>
      <c r="O46" s="131" t="s">
        <v>34</v>
      </c>
      <c r="P46" s="132" t="s">
        <v>35</v>
      </c>
      <c r="Q46" s="133" t="s">
        <v>58</v>
      </c>
      <c r="R46" s="184"/>
      <c r="S46" s="188"/>
    </row>
    <row r="47" spans="1:19" ht="121.5" customHeight="1" thickBot="1" x14ac:dyDescent="0.4">
      <c r="A47" s="49" t="s">
        <v>42</v>
      </c>
      <c r="B47" s="50" t="s">
        <v>45</v>
      </c>
      <c r="C47" s="50"/>
      <c r="D47" s="50"/>
      <c r="E47" s="50" t="s">
        <v>131</v>
      </c>
      <c r="F47" s="107" t="s">
        <v>44</v>
      </c>
      <c r="G47" s="114" t="s">
        <v>9</v>
      </c>
      <c r="H47" s="24">
        <v>120</v>
      </c>
      <c r="I47" s="7">
        <v>135</v>
      </c>
      <c r="J47" s="7">
        <v>135</v>
      </c>
      <c r="K47" s="8">
        <v>150</v>
      </c>
      <c r="L47" s="8">
        <v>150</v>
      </c>
      <c r="M47" s="8">
        <v>150</v>
      </c>
      <c r="N47" s="8">
        <v>150</v>
      </c>
      <c r="O47" s="9">
        <v>165</v>
      </c>
      <c r="P47" s="17">
        <v>170</v>
      </c>
      <c r="Q47" s="24"/>
    </row>
    <row r="48" spans="1:19" ht="15" thickBot="1" x14ac:dyDescent="0.4">
      <c r="A48" s="65"/>
      <c r="B48" s="66"/>
      <c r="C48" s="66"/>
      <c r="D48" s="66"/>
      <c r="E48" s="53"/>
      <c r="F48" s="158" t="s">
        <v>150</v>
      </c>
      <c r="G48" s="69" t="s">
        <v>146</v>
      </c>
      <c r="H48" s="186"/>
      <c r="I48" s="186"/>
      <c r="J48" s="186"/>
      <c r="K48" s="186"/>
      <c r="L48" s="186"/>
      <c r="M48" s="186"/>
      <c r="N48" s="186"/>
      <c r="O48" s="186"/>
      <c r="P48" s="186"/>
      <c r="Q48" s="192"/>
      <c r="R48" s="183">
        <f>SUM(H48:Q48)</f>
        <v>0</v>
      </c>
      <c r="S48" s="187">
        <f>IF(H48&gt;0,H48*$H$47,0)+IF(I48&gt;0,$I48*$I$47,0)+IF(J48&gt;0,J48*$J$47,0)+IF(K48&gt;0,K48*$K$47,0)+IF(L48&gt;0,L48*$L$47,0)+IF(M48&gt;0,M48*$M$47,0)+IF(N48&gt;0,N48*$N$47,0)+IF(O48&gt;0,O48*$O$47,0)+IF(P48&gt;0,P48*$P$47,0)</f>
        <v>0</v>
      </c>
    </row>
    <row r="49" spans="1:19" ht="15" thickBot="1" x14ac:dyDescent="0.4">
      <c r="A49" s="83"/>
      <c r="B49" s="81"/>
      <c r="C49" s="81"/>
      <c r="D49" s="81"/>
      <c r="E49" s="54"/>
      <c r="F49" s="159"/>
      <c r="G49" s="69" t="s">
        <v>154</v>
      </c>
      <c r="H49" s="186"/>
      <c r="I49" s="186"/>
      <c r="J49" s="186"/>
      <c r="K49" s="186"/>
      <c r="L49" s="186"/>
      <c r="M49" s="186"/>
      <c r="N49" s="186"/>
      <c r="O49" s="186"/>
      <c r="P49" s="186"/>
      <c r="Q49" s="192"/>
      <c r="R49" s="183">
        <f t="shared" ref="R49:R50" si="10">SUM(H49:Q49)</f>
        <v>0</v>
      </c>
      <c r="S49" s="187">
        <f t="shared" ref="S49:S50" si="11">IF(H49&gt;0,H49*$H$47,0)+IF(I49&gt;0,$I49*$I$47,0)+IF(J49&gt;0,J49*$J$47,0)+IF(K49&gt;0,K49*$K$47,0)+IF(L49&gt;0,L49*$L$47,0)+IF(M49&gt;0,M49*$M$47,0)+IF(N49&gt;0,N49*$N$47,0)+IF(O49&gt;0,O49*$O$47,0)+IF(P49&gt;0,P49*$P$47,0)</f>
        <v>0</v>
      </c>
    </row>
    <row r="50" spans="1:19" ht="15" thickBot="1" x14ac:dyDescent="0.4">
      <c r="A50" s="84"/>
      <c r="B50" s="64"/>
      <c r="C50" s="64"/>
      <c r="D50" s="64"/>
      <c r="E50" s="55"/>
      <c r="F50" s="160"/>
      <c r="G50" s="69" t="s">
        <v>80</v>
      </c>
      <c r="H50" s="186"/>
      <c r="I50" s="186"/>
      <c r="J50" s="186"/>
      <c r="K50" s="186"/>
      <c r="L50" s="186"/>
      <c r="M50" s="186"/>
      <c r="N50" s="186"/>
      <c r="O50" s="186"/>
      <c r="P50" s="186"/>
      <c r="Q50" s="192"/>
      <c r="R50" s="183">
        <f t="shared" si="10"/>
        <v>0</v>
      </c>
      <c r="S50" s="187">
        <f t="shared" si="11"/>
        <v>0</v>
      </c>
    </row>
    <row r="51" spans="1:19" s="89" customFormat="1" ht="15" customHeight="1" thickBot="1" x14ac:dyDescent="0.4">
      <c r="A51" s="56" t="s">
        <v>1</v>
      </c>
      <c r="B51" s="50" t="s">
        <v>2</v>
      </c>
      <c r="C51" s="50" t="s">
        <v>55</v>
      </c>
      <c r="D51" s="50" t="s">
        <v>54</v>
      </c>
      <c r="E51" s="50" t="s">
        <v>72</v>
      </c>
      <c r="F51" s="50" t="s">
        <v>3</v>
      </c>
      <c r="G51" s="53" t="s">
        <v>4</v>
      </c>
      <c r="H51" s="128" t="s">
        <v>51</v>
      </c>
      <c r="I51" s="129" t="s">
        <v>160</v>
      </c>
      <c r="J51" s="129" t="s">
        <v>142</v>
      </c>
      <c r="K51" s="130" t="s">
        <v>161</v>
      </c>
      <c r="L51" s="130" t="s">
        <v>143</v>
      </c>
      <c r="M51" s="130" t="s">
        <v>171</v>
      </c>
      <c r="N51" s="130" t="s">
        <v>144</v>
      </c>
      <c r="O51" s="131" t="s">
        <v>34</v>
      </c>
      <c r="P51" s="132" t="s">
        <v>35</v>
      </c>
      <c r="Q51" s="133" t="s">
        <v>58</v>
      </c>
      <c r="R51" s="184"/>
      <c r="S51" s="188"/>
    </row>
    <row r="52" spans="1:19" ht="126.75" customHeight="1" thickBot="1" x14ac:dyDescent="0.4">
      <c r="A52" s="82" t="s">
        <v>43</v>
      </c>
      <c r="B52" s="21" t="s">
        <v>46</v>
      </c>
      <c r="C52" s="28"/>
      <c r="D52" s="31"/>
      <c r="E52" s="105" t="s">
        <v>77</v>
      </c>
      <c r="F52" s="105" t="s">
        <v>47</v>
      </c>
      <c r="G52" s="110" t="s">
        <v>9</v>
      </c>
      <c r="H52" s="24">
        <v>120</v>
      </c>
      <c r="I52" s="7">
        <v>135</v>
      </c>
      <c r="J52" s="7">
        <v>135</v>
      </c>
      <c r="K52" s="8">
        <v>150</v>
      </c>
      <c r="L52" s="8">
        <v>150</v>
      </c>
      <c r="M52" s="8">
        <v>150</v>
      </c>
      <c r="N52" s="8">
        <v>150</v>
      </c>
      <c r="O52" s="9">
        <v>165</v>
      </c>
      <c r="P52" s="17">
        <v>170</v>
      </c>
      <c r="Q52" s="24"/>
    </row>
    <row r="53" spans="1:19" ht="15" thickBot="1" x14ac:dyDescent="0.4">
      <c r="A53" s="65"/>
      <c r="B53" s="66"/>
      <c r="C53" s="66"/>
      <c r="D53" s="66"/>
      <c r="E53" s="53"/>
      <c r="F53" s="158" t="s">
        <v>150</v>
      </c>
      <c r="G53" s="69" t="s">
        <v>146</v>
      </c>
      <c r="H53" s="186"/>
      <c r="I53" s="186"/>
      <c r="J53" s="186"/>
      <c r="K53" s="186"/>
      <c r="L53" s="186"/>
      <c r="M53" s="186"/>
      <c r="N53" s="186"/>
      <c r="O53" s="186"/>
      <c r="P53" s="186"/>
      <c r="Q53" s="192"/>
      <c r="R53" s="183">
        <f>SUM(H53:Q53)</f>
        <v>0</v>
      </c>
      <c r="S53" s="187">
        <f>IF(H53&gt;0,H53*$H$52,0)+IF(I53&gt;0,$I53*$I$52,0)+IF(J53&gt;0,J53*$J$52,0)+IF(K53&gt;0,K53*$K$52,0)+IF(L53&gt;0,L53*$L$52,0)+IF(M53&gt;0,M53*$M$52,0)+IF(N53&gt;0,N53*$N$52,0)+IF(O53&gt;0,O53*$O$52,0)+IF(P53&gt;0,P53*$P$52,0)</f>
        <v>0</v>
      </c>
    </row>
    <row r="54" spans="1:19" ht="15" thickBot="1" x14ac:dyDescent="0.4">
      <c r="A54" s="83"/>
      <c r="B54" s="81"/>
      <c r="C54" s="81"/>
      <c r="D54" s="81"/>
      <c r="E54" s="54"/>
      <c r="F54" s="159"/>
      <c r="G54" s="69" t="s">
        <v>147</v>
      </c>
      <c r="H54" s="186"/>
      <c r="I54" s="186"/>
      <c r="J54" s="186"/>
      <c r="K54" s="186"/>
      <c r="L54" s="186"/>
      <c r="M54" s="186"/>
      <c r="N54" s="186"/>
      <c r="O54" s="186"/>
      <c r="P54" s="186"/>
      <c r="Q54" s="192"/>
      <c r="R54" s="183">
        <f t="shared" ref="R54:R55" si="12">SUM(H54:Q54)</f>
        <v>0</v>
      </c>
      <c r="S54" s="187">
        <f t="shared" ref="S54:S55" si="13">IF(H54&gt;0,H54*$H$52,0)+IF(I54&gt;0,$I54*$I$52,0)+IF(J54&gt;0,J54*$J$52,0)+IF(K54&gt;0,K54*$K$52,0)+IF(L54&gt;0,L54*$L$52,0)+IF(M54&gt;0,M54*$M$52,0)+IF(N54&gt;0,N54*$N$52,0)+IF(O54&gt;0,O54*$O$52,0)+IF(P54&gt;0,P54*$P$52,0)</f>
        <v>0</v>
      </c>
    </row>
    <row r="55" spans="1:19" ht="15" thickBot="1" x14ac:dyDescent="0.4">
      <c r="A55" s="84"/>
      <c r="B55" s="64"/>
      <c r="C55" s="64"/>
      <c r="D55" s="64"/>
      <c r="E55" s="55"/>
      <c r="F55" s="160"/>
      <c r="G55" s="69" t="s">
        <v>148</v>
      </c>
      <c r="H55" s="186"/>
      <c r="I55" s="186"/>
      <c r="J55" s="186"/>
      <c r="K55" s="186"/>
      <c r="L55" s="186"/>
      <c r="M55" s="186"/>
      <c r="N55" s="186"/>
      <c r="O55" s="186"/>
      <c r="P55" s="186"/>
      <c r="Q55" s="192"/>
      <c r="R55" s="183">
        <f t="shared" si="12"/>
        <v>0</v>
      </c>
      <c r="S55" s="187">
        <f t="shared" si="13"/>
        <v>0</v>
      </c>
    </row>
    <row r="56" spans="1:19" s="89" customFormat="1" ht="15" customHeight="1" thickBot="1" x14ac:dyDescent="0.4">
      <c r="A56" s="56" t="s">
        <v>1</v>
      </c>
      <c r="B56" s="50" t="s">
        <v>2</v>
      </c>
      <c r="C56" s="50" t="s">
        <v>55</v>
      </c>
      <c r="D56" s="50" t="s">
        <v>54</v>
      </c>
      <c r="E56" s="50" t="s">
        <v>72</v>
      </c>
      <c r="F56" s="50" t="s">
        <v>3</v>
      </c>
      <c r="G56" s="53" t="s">
        <v>4</v>
      </c>
      <c r="H56" s="128" t="s">
        <v>51</v>
      </c>
      <c r="I56" s="129" t="s">
        <v>160</v>
      </c>
      <c r="J56" s="129" t="s">
        <v>142</v>
      </c>
      <c r="K56" s="130" t="s">
        <v>161</v>
      </c>
      <c r="L56" s="130" t="s">
        <v>143</v>
      </c>
      <c r="M56" s="130" t="s">
        <v>171</v>
      </c>
      <c r="N56" s="130" t="s">
        <v>144</v>
      </c>
      <c r="O56" s="131" t="s">
        <v>34</v>
      </c>
      <c r="P56" s="132" t="s">
        <v>35</v>
      </c>
      <c r="Q56" s="133" t="s">
        <v>58</v>
      </c>
      <c r="R56" s="184"/>
      <c r="S56" s="188"/>
    </row>
    <row r="57" spans="1:19" ht="120.5" thickBot="1" x14ac:dyDescent="0.4">
      <c r="A57" s="6" t="s">
        <v>50</v>
      </c>
      <c r="B57" s="10" t="s">
        <v>48</v>
      </c>
      <c r="C57" s="10"/>
      <c r="D57" s="10"/>
      <c r="E57" s="107" t="s">
        <v>78</v>
      </c>
      <c r="F57" s="107" t="s">
        <v>49</v>
      </c>
      <c r="G57" s="110" t="s">
        <v>10</v>
      </c>
      <c r="H57" s="24">
        <v>120</v>
      </c>
      <c r="I57" s="7">
        <v>135</v>
      </c>
      <c r="J57" s="7">
        <v>135</v>
      </c>
      <c r="K57" s="8">
        <v>150</v>
      </c>
      <c r="L57" s="8">
        <v>150</v>
      </c>
      <c r="M57" s="8">
        <v>150</v>
      </c>
      <c r="N57" s="8">
        <v>150</v>
      </c>
      <c r="O57" s="9">
        <v>165</v>
      </c>
      <c r="P57" s="17">
        <v>170</v>
      </c>
      <c r="Q57" s="24"/>
    </row>
    <row r="58" spans="1:19" ht="31" customHeight="1" thickBot="1" x14ac:dyDescent="0.4">
      <c r="A58" s="77"/>
      <c r="B58" s="81"/>
      <c r="C58" s="81"/>
      <c r="D58" s="81"/>
      <c r="E58" s="81"/>
      <c r="F58" s="115" t="s">
        <v>150</v>
      </c>
      <c r="G58" s="95" t="s">
        <v>163</v>
      </c>
      <c r="H58" s="186"/>
      <c r="I58" s="186"/>
      <c r="J58" s="186"/>
      <c r="K58" s="186"/>
      <c r="L58" s="186"/>
      <c r="M58" s="186"/>
      <c r="N58" s="186"/>
      <c r="O58" s="186"/>
      <c r="P58" s="186"/>
      <c r="Q58" s="192"/>
      <c r="R58" s="183">
        <f>SUM(H58:Q58)</f>
        <v>0</v>
      </c>
      <c r="S58" s="187">
        <f>IF(H58&gt;0,H58*$H$57,0)+IF(I58&gt;0,$I58*$I$57,0)+IF(J58&gt;0,J58*$J$57,0)+IF(K58&gt;0,K58*$K$57,0)+IF(L58&gt;0,L58*$L$57,0)+IF(M58&gt;0,M58*$M$57,0)+IF(N58&gt;0,N58*$N$57,0)+IF(O58&gt;0,O58*$O$57,0)+IF(P58&gt;0,P58*$P$57,0)</f>
        <v>0</v>
      </c>
    </row>
    <row r="59" spans="1:19" s="89" customFormat="1" ht="15" customHeight="1" thickBot="1" x14ac:dyDescent="0.4">
      <c r="A59" s="56" t="s">
        <v>1</v>
      </c>
      <c r="B59" s="50" t="s">
        <v>2</v>
      </c>
      <c r="C59" s="50" t="s">
        <v>55</v>
      </c>
      <c r="D59" s="10" t="s">
        <v>54</v>
      </c>
      <c r="E59" s="10" t="s">
        <v>72</v>
      </c>
      <c r="F59" s="10" t="s">
        <v>3</v>
      </c>
      <c r="G59" s="22" t="s">
        <v>4</v>
      </c>
      <c r="H59" s="137" t="s">
        <v>51</v>
      </c>
      <c r="I59" s="138" t="s">
        <v>160</v>
      </c>
      <c r="J59" s="138" t="s">
        <v>142</v>
      </c>
      <c r="K59" s="139" t="s">
        <v>161</v>
      </c>
      <c r="L59" s="139" t="s">
        <v>143</v>
      </c>
      <c r="M59" s="139" t="s">
        <v>171</v>
      </c>
      <c r="N59" s="139" t="s">
        <v>144</v>
      </c>
      <c r="O59" s="140" t="s">
        <v>34</v>
      </c>
      <c r="P59" s="141" t="s">
        <v>35</v>
      </c>
      <c r="Q59" s="142" t="s">
        <v>58</v>
      </c>
      <c r="R59" s="184"/>
      <c r="S59" s="188"/>
    </row>
    <row r="60" spans="1:19" ht="126.75" customHeight="1" thickBot="1" x14ac:dyDescent="0.4">
      <c r="A60" s="6" t="s">
        <v>60</v>
      </c>
      <c r="B60" s="10" t="s">
        <v>61</v>
      </c>
      <c r="C60" s="10"/>
      <c r="D60" s="51"/>
      <c r="E60" s="103" t="s">
        <v>79</v>
      </c>
      <c r="F60" s="136" t="s">
        <v>62</v>
      </c>
      <c r="G60" s="114" t="s">
        <v>9</v>
      </c>
      <c r="H60" s="71">
        <v>120</v>
      </c>
      <c r="I60" s="92">
        <v>135</v>
      </c>
      <c r="J60" s="92">
        <v>135</v>
      </c>
      <c r="K60" s="93">
        <v>150</v>
      </c>
      <c r="L60" s="93">
        <v>150</v>
      </c>
      <c r="M60" s="93">
        <v>150</v>
      </c>
      <c r="N60" s="93">
        <v>150</v>
      </c>
      <c r="O60" s="94">
        <v>165</v>
      </c>
      <c r="P60" s="70">
        <v>170</v>
      </c>
      <c r="Q60" s="71"/>
    </row>
    <row r="61" spans="1:19" ht="15" customHeight="1" thickBot="1" x14ac:dyDescent="0.4">
      <c r="A61" s="65"/>
      <c r="B61" s="66"/>
      <c r="C61" s="66"/>
      <c r="D61" s="66"/>
      <c r="E61" s="53"/>
      <c r="F61" s="158" t="s">
        <v>150</v>
      </c>
      <c r="G61" s="69" t="s">
        <v>152</v>
      </c>
      <c r="H61" s="186"/>
      <c r="I61" s="186"/>
      <c r="J61" s="186"/>
      <c r="K61" s="186"/>
      <c r="L61" s="186"/>
      <c r="M61" s="186"/>
      <c r="N61" s="186"/>
      <c r="O61" s="186"/>
      <c r="P61" s="186"/>
      <c r="Q61" s="192"/>
      <c r="R61" s="183">
        <f>SUM(H61:Q61)</f>
        <v>0</v>
      </c>
      <c r="S61" s="187">
        <f>IF(H61&gt;0,H61*$H$60,0)+IF(I61&gt;0,$I61*$I$60,0)+IF(J61&gt;0,J61*$J$60,0)+IF(K61&gt;0,K61*$K$60,0)+IF(L61&gt;0,L61*$L$60,0)+IF(M61&gt;0,M61*$M$60,0)+IF(N61&gt;0,N61*$N$60,0)+IF(O61&gt;0,O61*$O$60,0)+IF(P61&gt;0,P61*$P$60,0)</f>
        <v>0</v>
      </c>
    </row>
    <row r="62" spans="1:19" ht="15" thickBot="1" x14ac:dyDescent="0.4">
      <c r="A62" s="83"/>
      <c r="B62" s="81"/>
      <c r="C62" s="81"/>
      <c r="D62" s="81"/>
      <c r="E62" s="54"/>
      <c r="F62" s="159"/>
      <c r="G62" s="69" t="s">
        <v>164</v>
      </c>
      <c r="H62" s="186"/>
      <c r="I62" s="186"/>
      <c r="J62" s="186"/>
      <c r="K62" s="186"/>
      <c r="L62" s="186"/>
      <c r="M62" s="186"/>
      <c r="N62" s="186"/>
      <c r="O62" s="186"/>
      <c r="P62" s="186"/>
      <c r="Q62" s="192"/>
      <c r="R62" s="183">
        <f t="shared" ref="R62:R64" si="14">SUM(H62:Q62)</f>
        <v>0</v>
      </c>
      <c r="S62" s="187">
        <f t="shared" ref="S62:S64" si="15">IF(H62&gt;0,H62*$H$60,0)+IF(I62&gt;0,$I62*$I$60,0)+IF(J62&gt;0,J62*$J$60,0)+IF(K62&gt;0,K62*$K$60,0)+IF(L62&gt;0,L62*$L$60,0)+IF(M62&gt;0,M62*$M$60,0)+IF(N62&gt;0,N62*$N$60,0)+IF(O62&gt;0,O62*$O$60,0)+IF(P62&gt;0,P62*$P$60,0)</f>
        <v>0</v>
      </c>
    </row>
    <row r="63" spans="1:19" ht="15" thickBot="1" x14ac:dyDescent="0.4">
      <c r="A63" s="83"/>
      <c r="B63" s="81"/>
      <c r="C63" s="81"/>
      <c r="D63" s="81"/>
      <c r="E63" s="54"/>
      <c r="F63" s="159"/>
      <c r="G63" s="69" t="s">
        <v>146</v>
      </c>
      <c r="H63" s="186"/>
      <c r="I63" s="186"/>
      <c r="J63" s="186"/>
      <c r="K63" s="186"/>
      <c r="L63" s="186"/>
      <c r="M63" s="186"/>
      <c r="N63" s="186"/>
      <c r="O63" s="186"/>
      <c r="P63" s="186"/>
      <c r="Q63" s="192"/>
      <c r="R63" s="183">
        <f t="shared" si="14"/>
        <v>0</v>
      </c>
      <c r="S63" s="187">
        <f t="shared" si="15"/>
        <v>0</v>
      </c>
    </row>
    <row r="64" spans="1:19" ht="15" thickBot="1" x14ac:dyDescent="0.4">
      <c r="A64" s="83"/>
      <c r="B64" s="81"/>
      <c r="C64" s="81"/>
      <c r="D64" s="81"/>
      <c r="E64" s="54"/>
      <c r="F64" s="160"/>
      <c r="G64" s="69" t="s">
        <v>80</v>
      </c>
      <c r="H64" s="186"/>
      <c r="I64" s="186"/>
      <c r="J64" s="186"/>
      <c r="K64" s="186"/>
      <c r="L64" s="186"/>
      <c r="M64" s="186"/>
      <c r="N64" s="186"/>
      <c r="O64" s="186"/>
      <c r="P64" s="186"/>
      <c r="Q64" s="192"/>
      <c r="R64" s="183">
        <f t="shared" si="14"/>
        <v>0</v>
      </c>
      <c r="S64" s="187">
        <f t="shared" si="15"/>
        <v>0</v>
      </c>
    </row>
    <row r="65" spans="1:19" s="89" customFormat="1" ht="15" customHeight="1" thickBot="1" x14ac:dyDescent="0.4">
      <c r="A65" s="56" t="s">
        <v>1</v>
      </c>
      <c r="B65" s="50" t="s">
        <v>2</v>
      </c>
      <c r="C65" s="50" t="s">
        <v>55</v>
      </c>
      <c r="D65" s="50" t="s">
        <v>54</v>
      </c>
      <c r="E65" s="50" t="s">
        <v>72</v>
      </c>
      <c r="F65" s="50" t="s">
        <v>3</v>
      </c>
      <c r="G65" s="53" t="s">
        <v>4</v>
      </c>
      <c r="H65" s="128" t="s">
        <v>51</v>
      </c>
      <c r="I65" s="129" t="s">
        <v>160</v>
      </c>
      <c r="J65" s="129" t="s">
        <v>142</v>
      </c>
      <c r="K65" s="130" t="s">
        <v>161</v>
      </c>
      <c r="L65" s="130" t="s">
        <v>143</v>
      </c>
      <c r="M65" s="130" t="s">
        <v>171</v>
      </c>
      <c r="N65" s="130" t="s">
        <v>144</v>
      </c>
      <c r="O65" s="131" t="s">
        <v>34</v>
      </c>
      <c r="P65" s="132" t="s">
        <v>35</v>
      </c>
      <c r="Q65" s="133" t="s">
        <v>58</v>
      </c>
      <c r="R65" s="184"/>
      <c r="S65" s="188"/>
    </row>
    <row r="66" spans="1:19" ht="48.65" customHeight="1" thickBot="1" x14ac:dyDescent="0.4">
      <c r="A66" s="6" t="s">
        <v>67</v>
      </c>
      <c r="B66" s="151" t="s">
        <v>165</v>
      </c>
      <c r="C66" s="151"/>
      <c r="D66" s="151"/>
      <c r="E66" s="107" t="s">
        <v>80</v>
      </c>
      <c r="F66" s="121" t="s">
        <v>62</v>
      </c>
      <c r="G66" s="107" t="s">
        <v>9</v>
      </c>
      <c r="H66" s="24">
        <v>130</v>
      </c>
      <c r="I66" s="7">
        <v>145</v>
      </c>
      <c r="J66" s="7">
        <v>145</v>
      </c>
      <c r="K66" s="8">
        <v>160</v>
      </c>
      <c r="L66" s="8">
        <v>160</v>
      </c>
      <c r="M66" s="8">
        <v>160</v>
      </c>
      <c r="N66" s="8">
        <v>160</v>
      </c>
      <c r="O66" s="9">
        <v>175</v>
      </c>
      <c r="P66" s="17">
        <v>180</v>
      </c>
      <c r="Q66" s="24"/>
    </row>
    <row r="67" spans="1:19" ht="46" customHeight="1" thickBot="1" x14ac:dyDescent="0.4">
      <c r="A67" s="6"/>
      <c r="B67" s="152"/>
      <c r="C67" s="152"/>
      <c r="D67" s="152"/>
      <c r="E67" s="51"/>
      <c r="F67" s="115" t="s">
        <v>150</v>
      </c>
      <c r="G67" s="69" t="s">
        <v>80</v>
      </c>
      <c r="H67" s="186"/>
      <c r="I67" s="186"/>
      <c r="J67" s="186"/>
      <c r="K67" s="186"/>
      <c r="L67" s="186"/>
      <c r="M67" s="186"/>
      <c r="N67" s="186"/>
      <c r="O67" s="186"/>
      <c r="P67" s="186"/>
      <c r="Q67" s="192"/>
      <c r="R67" s="183">
        <f>SUM(H67:Q67)</f>
        <v>0</v>
      </c>
      <c r="S67" s="187">
        <f>IF(H67&gt;0,H67*$H$66,0)+IF(I67&gt;0,$I67*$I$66,0)+IF(J67&gt;0,J67*$J$66,0)+IF(K67&gt;0,K67*$K$66,0)+IF(L67&gt;0,L67*$L$66,0)+IF(M67&gt;0,M67*$M$66,0)+IF(N67&gt;0,N67*$N$66,0)+IF(O67&gt;0,O67*$O$66,0)+IF(P67&gt;0,P67*$P$66,0)</f>
        <v>0</v>
      </c>
    </row>
    <row r="68" spans="1:19" ht="36.5" thickBot="1" x14ac:dyDescent="0.4">
      <c r="A68" s="6" t="s">
        <v>68</v>
      </c>
      <c r="B68" s="153"/>
      <c r="C68" s="153"/>
      <c r="D68" s="153"/>
      <c r="E68" s="103" t="s">
        <v>81</v>
      </c>
      <c r="F68" s="120"/>
      <c r="G68" s="107" t="s">
        <v>10</v>
      </c>
      <c r="H68" s="24">
        <v>130</v>
      </c>
      <c r="I68" s="7">
        <v>145</v>
      </c>
      <c r="J68" s="7">
        <v>145</v>
      </c>
      <c r="K68" s="8">
        <v>160</v>
      </c>
      <c r="L68" s="8">
        <v>160</v>
      </c>
      <c r="M68" s="8">
        <v>160</v>
      </c>
      <c r="N68" s="8">
        <v>160</v>
      </c>
      <c r="O68" s="9">
        <v>175</v>
      </c>
      <c r="P68" s="17">
        <v>180</v>
      </c>
      <c r="Q68" s="24"/>
    </row>
    <row r="69" spans="1:19" ht="30" customHeight="1" thickBot="1" x14ac:dyDescent="0.4">
      <c r="A69" s="77"/>
      <c r="B69" s="81"/>
      <c r="C69" s="81"/>
      <c r="D69" s="81"/>
      <c r="E69" s="81"/>
      <c r="F69" s="115" t="s">
        <v>150</v>
      </c>
      <c r="G69" s="69" t="s">
        <v>81</v>
      </c>
      <c r="H69" s="186"/>
      <c r="I69" s="186"/>
      <c r="J69" s="186"/>
      <c r="K69" s="186"/>
      <c r="L69" s="186"/>
      <c r="M69" s="186"/>
      <c r="N69" s="186"/>
      <c r="O69" s="186"/>
      <c r="P69" s="186"/>
      <c r="Q69" s="192"/>
      <c r="R69" s="183">
        <f>SUM(H69:Q69)</f>
        <v>0</v>
      </c>
      <c r="S69" s="187">
        <f>IF(H69&gt;0,H69*$H$68,0)+IF(I69&gt;0,$I69*$I$68,0)+IF(J69&gt;0,J69*$J$68,0)+IF(K69&gt;0,K69*$K$68,0)+IF(L69&gt;0,L69*$L$68,0)+IF(M69&gt;0,M69*$M$68,0)+IF(N69&gt;0,N69*$N$68,0)+IF(O69&gt;0,O69*$O$68,0)+IF(P69&gt;0,P69*$P$68,0)</f>
        <v>0</v>
      </c>
    </row>
    <row r="70" spans="1:19" s="89" customFormat="1" ht="15" customHeight="1" thickBot="1" x14ac:dyDescent="0.4">
      <c r="A70" s="56" t="s">
        <v>1</v>
      </c>
      <c r="B70" s="50" t="s">
        <v>2</v>
      </c>
      <c r="C70" s="50" t="s">
        <v>55</v>
      </c>
      <c r="D70" s="50" t="s">
        <v>54</v>
      </c>
      <c r="E70" s="50" t="s">
        <v>72</v>
      </c>
      <c r="F70" s="50" t="s">
        <v>3</v>
      </c>
      <c r="G70" s="53" t="s">
        <v>4</v>
      </c>
      <c r="H70" s="128" t="s">
        <v>51</v>
      </c>
      <c r="I70" s="129" t="s">
        <v>160</v>
      </c>
      <c r="J70" s="129" t="s">
        <v>142</v>
      </c>
      <c r="K70" s="130" t="s">
        <v>161</v>
      </c>
      <c r="L70" s="130" t="s">
        <v>143</v>
      </c>
      <c r="M70" s="130" t="s">
        <v>171</v>
      </c>
      <c r="N70" s="130" t="s">
        <v>144</v>
      </c>
      <c r="O70" s="131" t="s">
        <v>34</v>
      </c>
      <c r="P70" s="132" t="s">
        <v>35</v>
      </c>
      <c r="Q70" s="133" t="s">
        <v>58</v>
      </c>
      <c r="R70" s="184"/>
      <c r="S70" s="188"/>
    </row>
    <row r="71" spans="1:19" ht="140.5" customHeight="1" thickBot="1" x14ac:dyDescent="0.4">
      <c r="A71" s="6" t="s">
        <v>140</v>
      </c>
      <c r="B71" s="10" t="s">
        <v>138</v>
      </c>
      <c r="C71" s="10"/>
      <c r="D71" s="10"/>
      <c r="E71" s="107" t="s">
        <v>88</v>
      </c>
      <c r="F71" s="117" t="s">
        <v>62</v>
      </c>
      <c r="G71" s="107" t="s">
        <v>9</v>
      </c>
      <c r="H71" s="24"/>
      <c r="I71" s="7">
        <v>150</v>
      </c>
      <c r="J71" s="7">
        <v>150</v>
      </c>
      <c r="K71" s="8">
        <v>165</v>
      </c>
      <c r="L71" s="8">
        <v>165</v>
      </c>
      <c r="M71" s="8">
        <v>165</v>
      </c>
      <c r="N71" s="8">
        <v>165</v>
      </c>
      <c r="O71" s="9"/>
      <c r="P71" s="17"/>
      <c r="Q71" s="24"/>
    </row>
    <row r="72" spans="1:19" ht="27.65" customHeight="1" thickBot="1" x14ac:dyDescent="0.4">
      <c r="A72" s="77"/>
      <c r="B72" s="81"/>
      <c r="C72" s="81"/>
      <c r="D72" s="81"/>
      <c r="E72" s="81"/>
      <c r="F72" s="115" t="s">
        <v>150</v>
      </c>
      <c r="G72" s="69" t="s">
        <v>146</v>
      </c>
      <c r="H72" s="196"/>
      <c r="I72" s="191"/>
      <c r="J72" s="191"/>
      <c r="K72" s="191"/>
      <c r="L72" s="191"/>
      <c r="M72" s="191"/>
      <c r="N72" s="191"/>
      <c r="O72" s="197"/>
      <c r="P72" s="198"/>
      <c r="Q72" s="196"/>
      <c r="R72" s="183">
        <f>SUM(H72:Q72)</f>
        <v>0</v>
      </c>
      <c r="S72" s="187">
        <f>IF(H72&gt;0,H72*$H$71,0)+IF(I72&gt;0,$I72*$I$71,0)+IF(J72&gt;0,J72*$J$71,0)+IF(K72&gt;0,K72*$K$71,0)+IF(L72&gt;0,L72*$L$71,0)+IF(M72&gt;0,M72*$M$71,0)+IF(N72&gt;0,N72*$N$71,0)+IF(O72&gt;0,O72*$O$71,0)+IF(P72&gt;0,P72*$P$71,0)</f>
        <v>0</v>
      </c>
    </row>
    <row r="73" spans="1:19" s="89" customFormat="1" ht="15" customHeight="1" thickBot="1" x14ac:dyDescent="0.4">
      <c r="A73" s="56" t="s">
        <v>1</v>
      </c>
      <c r="B73" s="50" t="s">
        <v>2</v>
      </c>
      <c r="C73" s="50" t="s">
        <v>55</v>
      </c>
      <c r="D73" s="50" t="s">
        <v>54</v>
      </c>
      <c r="E73" s="50" t="s">
        <v>72</v>
      </c>
      <c r="F73" s="50" t="s">
        <v>3</v>
      </c>
      <c r="G73" s="53" t="s">
        <v>4</v>
      </c>
      <c r="H73" s="128" t="s">
        <v>51</v>
      </c>
      <c r="I73" s="129" t="s">
        <v>160</v>
      </c>
      <c r="J73" s="129" t="s">
        <v>142</v>
      </c>
      <c r="K73" s="130" t="s">
        <v>161</v>
      </c>
      <c r="L73" s="130" t="s">
        <v>143</v>
      </c>
      <c r="M73" s="130" t="s">
        <v>171</v>
      </c>
      <c r="N73" s="130" t="s">
        <v>144</v>
      </c>
      <c r="O73" s="131" t="s">
        <v>34</v>
      </c>
      <c r="P73" s="132" t="s">
        <v>35</v>
      </c>
      <c r="Q73" s="133" t="s">
        <v>58</v>
      </c>
      <c r="R73" s="184"/>
      <c r="S73" s="188"/>
    </row>
    <row r="74" spans="1:19" ht="147.65" customHeight="1" thickBot="1" x14ac:dyDescent="0.4">
      <c r="A74" s="6" t="s">
        <v>96</v>
      </c>
      <c r="B74" s="10" t="s">
        <v>95</v>
      </c>
      <c r="C74" s="10"/>
      <c r="D74" s="10"/>
      <c r="E74" s="107" t="s">
        <v>132</v>
      </c>
      <c r="F74" s="117" t="s">
        <v>62</v>
      </c>
      <c r="G74" s="107" t="s">
        <v>9</v>
      </c>
      <c r="H74" s="24"/>
      <c r="I74" s="7">
        <v>145</v>
      </c>
      <c r="J74" s="7">
        <v>145</v>
      </c>
      <c r="K74" s="8">
        <v>160</v>
      </c>
      <c r="L74" s="8">
        <v>160</v>
      </c>
      <c r="M74" s="8">
        <v>160</v>
      </c>
      <c r="N74" s="8">
        <v>160</v>
      </c>
      <c r="O74" s="9"/>
      <c r="P74" s="17"/>
      <c r="Q74" s="24"/>
    </row>
    <row r="75" spans="1:19" ht="31" customHeight="1" thickBot="1" x14ac:dyDescent="0.4">
      <c r="A75" s="82"/>
      <c r="B75" s="52"/>
      <c r="C75" s="52"/>
      <c r="D75" s="52"/>
      <c r="E75" s="51"/>
      <c r="F75" s="46"/>
      <c r="G75" s="69" t="s">
        <v>150</v>
      </c>
      <c r="H75" s="24"/>
      <c r="I75" s="68"/>
      <c r="J75" s="68"/>
      <c r="K75" s="68"/>
      <c r="L75" s="68"/>
      <c r="M75" s="68"/>
      <c r="N75" s="68"/>
      <c r="O75" s="9"/>
      <c r="P75" s="17"/>
      <c r="Q75" s="24"/>
      <c r="R75" s="183">
        <f>SUM(H75:Q75)</f>
        <v>0</v>
      </c>
      <c r="S75" s="187">
        <f>IF(H75&gt;0,H75*$H$74,0)+IF(I75&gt;0,$I75*$I$74,0)+IF(J75&gt;0,J75*$J$74,0)+IF(K75&gt;0,K75*$K$74,0)+IF(L75&gt;0,L75*$L$74,0)+IF(M75&gt;0,M75*$M$74,0)+IF(N75&gt;0,N75*$N$74,0)+IF(O75&gt;0,O75*$O$74,0)+IF(P75&gt;0,P75*$P$74,0)</f>
        <v>0</v>
      </c>
    </row>
    <row r="76" spans="1:19" s="89" customFormat="1" ht="15" customHeight="1" thickBot="1" x14ac:dyDescent="0.4">
      <c r="A76" s="56" t="s">
        <v>1</v>
      </c>
      <c r="B76" s="50" t="s">
        <v>2</v>
      </c>
      <c r="C76" s="50" t="s">
        <v>55</v>
      </c>
      <c r="D76" s="50" t="s">
        <v>54</v>
      </c>
      <c r="E76" s="50" t="s">
        <v>72</v>
      </c>
      <c r="F76" s="50" t="s">
        <v>3</v>
      </c>
      <c r="G76" s="53" t="s">
        <v>4</v>
      </c>
      <c r="H76" s="128" t="s">
        <v>51</v>
      </c>
      <c r="I76" s="129" t="s">
        <v>160</v>
      </c>
      <c r="J76" s="129" t="s">
        <v>142</v>
      </c>
      <c r="K76" s="130" t="s">
        <v>161</v>
      </c>
      <c r="L76" s="130" t="s">
        <v>143</v>
      </c>
      <c r="M76" s="130" t="s">
        <v>171</v>
      </c>
      <c r="N76" s="130" t="s">
        <v>144</v>
      </c>
      <c r="O76" s="131" t="s">
        <v>34</v>
      </c>
      <c r="P76" s="132" t="s">
        <v>35</v>
      </c>
      <c r="Q76" s="133" t="s">
        <v>58</v>
      </c>
      <c r="R76" s="184"/>
      <c r="S76" s="188"/>
    </row>
    <row r="77" spans="1:19" ht="143.15" customHeight="1" thickBot="1" x14ac:dyDescent="0.4">
      <c r="A77" s="6" t="s">
        <v>94</v>
      </c>
      <c r="B77" s="10" t="s">
        <v>97</v>
      </c>
      <c r="C77" s="10"/>
      <c r="D77" s="10"/>
      <c r="E77" s="107" t="s">
        <v>133</v>
      </c>
      <c r="F77" s="117" t="s">
        <v>62</v>
      </c>
      <c r="G77" s="107" t="s">
        <v>9</v>
      </c>
      <c r="H77" s="24"/>
      <c r="I77" s="7">
        <v>135</v>
      </c>
      <c r="J77" s="7">
        <v>135</v>
      </c>
      <c r="K77" s="8">
        <v>150</v>
      </c>
      <c r="L77" s="8">
        <v>150</v>
      </c>
      <c r="M77" s="8">
        <v>150</v>
      </c>
      <c r="N77" s="8">
        <v>150</v>
      </c>
      <c r="O77" s="9"/>
      <c r="P77" s="17"/>
      <c r="Q77" s="24"/>
    </row>
    <row r="78" spans="1:19" ht="15" thickBot="1" x14ac:dyDescent="0.4">
      <c r="A78" s="77"/>
      <c r="B78" s="81"/>
      <c r="C78" s="81"/>
      <c r="D78" s="81"/>
      <c r="E78" s="81"/>
      <c r="F78" s="158" t="s">
        <v>150</v>
      </c>
      <c r="G78" s="69" t="s">
        <v>153</v>
      </c>
      <c r="H78" s="24"/>
      <c r="I78" s="186"/>
      <c r="J78" s="186"/>
      <c r="K78" s="186"/>
      <c r="L78" s="186"/>
      <c r="M78" s="186"/>
      <c r="N78" s="186"/>
      <c r="O78" s="9"/>
      <c r="P78" s="17"/>
      <c r="Q78" s="24"/>
      <c r="R78" s="183">
        <f>SUM(H78:Q78)</f>
        <v>0</v>
      </c>
      <c r="S78" s="187">
        <f>IF(H78&gt;0,H78*$H$77,0)+IF(I78&gt;0,$I78*$I$77,0)+IF(J78&gt;0,J78*$J$77,0)+IF(K78&gt;0,K78*$K$77,0)+IF(L78&gt;0,L78*$L$77,0)+IF(M78&gt;0,M78*$M$77,0)+IF(N78&gt;0,N78*$N$77,0)+IF(O78&gt;0,O78*$O$77,0)+IF(P78&gt;0,P78*$P$77,0)</f>
        <v>0</v>
      </c>
    </row>
    <row r="79" spans="1:19" ht="15" thickBot="1" x14ac:dyDescent="0.4">
      <c r="A79" s="77"/>
      <c r="B79" s="81"/>
      <c r="C79" s="81"/>
      <c r="D79" s="81"/>
      <c r="E79" s="81"/>
      <c r="F79" s="159"/>
      <c r="G79" s="69" t="s">
        <v>80</v>
      </c>
      <c r="H79" s="24"/>
      <c r="I79" s="186"/>
      <c r="J79" s="186"/>
      <c r="K79" s="186"/>
      <c r="L79" s="186"/>
      <c r="M79" s="186"/>
      <c r="N79" s="186"/>
      <c r="O79" s="9"/>
      <c r="P79" s="17"/>
      <c r="Q79" s="24"/>
      <c r="R79" s="183">
        <f>SUM(H79:Q79)</f>
        <v>0</v>
      </c>
      <c r="S79" s="187">
        <f>IF(H79&gt;0,H79*$H$77,0)+IF(I79&gt;0,$I79*$I$77,0)+IF(J79&gt;0,J79*$J$77,0)+IF(K79&gt;0,K79*$K$77,0)+IF(L79&gt;0,L79*$L$77,0)+IF(M79&gt;0,M79*$M$77,0)+IF(N79&gt;0,N79*$N$77,0)+IF(O79&gt;0,O79*$O$77,0)+IF(P79&gt;0,P79*$P$77,0)</f>
        <v>0</v>
      </c>
    </row>
    <row r="80" spans="1:19" s="89" customFormat="1" ht="15" customHeight="1" thickBot="1" x14ac:dyDescent="0.4">
      <c r="A80" s="56" t="s">
        <v>1</v>
      </c>
      <c r="B80" s="50" t="s">
        <v>2</v>
      </c>
      <c r="C80" s="50" t="s">
        <v>55</v>
      </c>
      <c r="D80" s="50" t="s">
        <v>54</v>
      </c>
      <c r="E80" s="50" t="s">
        <v>72</v>
      </c>
      <c r="F80" s="50" t="s">
        <v>3</v>
      </c>
      <c r="G80" s="53" t="s">
        <v>4</v>
      </c>
      <c r="H80" s="128" t="s">
        <v>51</v>
      </c>
      <c r="I80" s="129" t="s">
        <v>160</v>
      </c>
      <c r="J80" s="129" t="s">
        <v>142</v>
      </c>
      <c r="K80" s="130" t="s">
        <v>161</v>
      </c>
      <c r="L80" s="130" t="s">
        <v>143</v>
      </c>
      <c r="M80" s="130" t="s">
        <v>162</v>
      </c>
      <c r="N80" s="130" t="s">
        <v>144</v>
      </c>
      <c r="O80" s="131" t="s">
        <v>34</v>
      </c>
      <c r="P80" s="132" t="s">
        <v>35</v>
      </c>
      <c r="Q80" s="133" t="s">
        <v>58</v>
      </c>
      <c r="R80" s="184"/>
      <c r="S80" s="188"/>
    </row>
    <row r="81" spans="1:19" ht="146.15" customHeight="1" thickBot="1" x14ac:dyDescent="0.4">
      <c r="A81" s="6" t="s">
        <v>98</v>
      </c>
      <c r="B81" s="10" t="s">
        <v>100</v>
      </c>
      <c r="C81" s="10"/>
      <c r="D81" s="10"/>
      <c r="E81" s="107" t="s">
        <v>99</v>
      </c>
      <c r="F81" s="117" t="s">
        <v>62</v>
      </c>
      <c r="G81" s="107" t="s">
        <v>10</v>
      </c>
      <c r="H81" s="24"/>
      <c r="I81" s="7">
        <v>150</v>
      </c>
      <c r="J81" s="7">
        <v>150</v>
      </c>
      <c r="K81" s="8">
        <v>165</v>
      </c>
      <c r="L81" s="8">
        <v>165</v>
      </c>
      <c r="M81" s="8">
        <v>165</v>
      </c>
      <c r="N81" s="8">
        <v>165</v>
      </c>
      <c r="O81" s="9"/>
      <c r="P81" s="17"/>
      <c r="Q81" s="24"/>
    </row>
    <row r="82" spans="1:19" ht="25" customHeight="1" thickBot="1" x14ac:dyDescent="0.4">
      <c r="A82" s="77"/>
      <c r="B82" s="81"/>
      <c r="C82" s="81"/>
      <c r="D82" s="81"/>
      <c r="E82" s="81"/>
      <c r="F82" s="115" t="s">
        <v>150</v>
      </c>
      <c r="G82" s="109" t="s">
        <v>99</v>
      </c>
      <c r="H82" s="196"/>
      <c r="I82" s="191"/>
      <c r="J82" s="191"/>
      <c r="K82" s="191"/>
      <c r="L82" s="191"/>
      <c r="M82" s="191"/>
      <c r="N82" s="191"/>
      <c r="O82" s="197"/>
      <c r="P82" s="198"/>
      <c r="Q82" s="196"/>
      <c r="R82" s="183">
        <f>SUM(H82:Q82)</f>
        <v>0</v>
      </c>
      <c r="S82" s="187">
        <f>IF(H82&gt;0,H82*$H$81,0)+IF(I82&gt;0,$I82*$I$81,0)+IF(J82&gt;0,J82*$J$81,0)+IF(K82&gt;0,K82*$K$81,0)+IF(L82&gt;0,L82*$L$81,0)+IF(M82&gt;0,M82*$M$81,0)+IF(N82&gt;0,N82*$N$81,0)+IF(O82&gt;0,O82*$O$81,0)+IF(P82&gt;0,P82*$P$81,0)</f>
        <v>0</v>
      </c>
    </row>
    <row r="83" spans="1:19" s="89" customFormat="1" ht="15" customHeight="1" thickBot="1" x14ac:dyDescent="0.4">
      <c r="A83" s="56" t="s">
        <v>1</v>
      </c>
      <c r="B83" s="50" t="s">
        <v>2</v>
      </c>
      <c r="C83" s="50" t="s">
        <v>55</v>
      </c>
      <c r="D83" s="50" t="s">
        <v>54</v>
      </c>
      <c r="E83" s="50" t="s">
        <v>72</v>
      </c>
      <c r="F83" s="50" t="s">
        <v>3</v>
      </c>
      <c r="G83" s="53" t="s">
        <v>4</v>
      </c>
      <c r="H83" s="128" t="s">
        <v>51</v>
      </c>
      <c r="I83" s="129" t="s">
        <v>160</v>
      </c>
      <c r="J83" s="129" t="s">
        <v>142</v>
      </c>
      <c r="K83" s="130" t="s">
        <v>161</v>
      </c>
      <c r="L83" s="130" t="s">
        <v>143</v>
      </c>
      <c r="M83" s="130" t="s">
        <v>171</v>
      </c>
      <c r="N83" s="130" t="s">
        <v>144</v>
      </c>
      <c r="O83" s="131" t="s">
        <v>34</v>
      </c>
      <c r="P83" s="132" t="s">
        <v>35</v>
      </c>
      <c r="Q83" s="133" t="s">
        <v>58</v>
      </c>
      <c r="R83" s="184"/>
      <c r="S83" s="188"/>
    </row>
    <row r="84" spans="1:19" ht="131.15" customHeight="1" thickBot="1" x14ac:dyDescent="0.4">
      <c r="A84" s="32" t="s">
        <v>115</v>
      </c>
      <c r="B84" s="47" t="s">
        <v>101</v>
      </c>
      <c r="C84" s="48"/>
      <c r="D84" s="47"/>
      <c r="E84" s="107" t="s">
        <v>166</v>
      </c>
      <c r="F84" s="121" t="s">
        <v>69</v>
      </c>
      <c r="G84" s="107" t="s">
        <v>10</v>
      </c>
      <c r="H84" s="24"/>
      <c r="I84" s="7">
        <v>150</v>
      </c>
      <c r="J84" s="7">
        <v>150</v>
      </c>
      <c r="K84" s="8">
        <v>165</v>
      </c>
      <c r="L84" s="8">
        <v>165</v>
      </c>
      <c r="M84" s="8">
        <v>165</v>
      </c>
      <c r="N84" s="8">
        <v>165</v>
      </c>
      <c r="O84" s="9"/>
      <c r="P84" s="17"/>
      <c r="Q84" s="24"/>
    </row>
    <row r="85" spans="1:19" ht="29.5" thickBot="1" x14ac:dyDescent="0.4">
      <c r="A85" s="78"/>
      <c r="B85" s="79"/>
      <c r="C85" s="80"/>
      <c r="D85" s="79"/>
      <c r="E85" s="79"/>
      <c r="F85" s="113" t="s">
        <v>150</v>
      </c>
      <c r="G85" s="69" t="s">
        <v>167</v>
      </c>
      <c r="H85" s="196"/>
      <c r="I85" s="191"/>
      <c r="J85" s="191"/>
      <c r="K85" s="191"/>
      <c r="L85" s="191"/>
      <c r="M85" s="191"/>
      <c r="N85" s="191"/>
      <c r="O85" s="197"/>
      <c r="P85" s="198"/>
      <c r="Q85" s="196"/>
      <c r="R85" s="183">
        <f>SUM(H85:Q85)</f>
        <v>0</v>
      </c>
      <c r="S85" s="187">
        <f>IF(H85&gt;0,H85*$H$84,0)+IF(I85&gt;0,$I85*$I$84,0)+IF(J85&gt;0,J85*$J$84,0)+IF(K85&gt;0,K85*$K$84,0)+IF(L85&gt;0,L85*$L$84,0)+IF(M85&gt;0,M85*$M$84,0)+IF(N85&gt;0,N85*$N$84,0)+IF(O85&gt;0,O85*$O$84,0)+IF(P85&gt;0,P85*$P$84,0)</f>
        <v>0</v>
      </c>
    </row>
    <row r="86" spans="1:19" s="89" customFormat="1" ht="15" customHeight="1" thickBot="1" x14ac:dyDescent="0.4">
      <c r="A86" s="56" t="s">
        <v>1</v>
      </c>
      <c r="B86" s="50" t="s">
        <v>2</v>
      </c>
      <c r="C86" s="50" t="s">
        <v>55</v>
      </c>
      <c r="D86" s="50" t="s">
        <v>54</v>
      </c>
      <c r="E86" s="50" t="s">
        <v>72</v>
      </c>
      <c r="F86" s="50" t="s">
        <v>3</v>
      </c>
      <c r="G86" s="53" t="s">
        <v>4</v>
      </c>
      <c r="H86" s="128" t="s">
        <v>51</v>
      </c>
      <c r="I86" s="129" t="s">
        <v>160</v>
      </c>
      <c r="J86" s="129" t="s">
        <v>142</v>
      </c>
      <c r="K86" s="130" t="s">
        <v>161</v>
      </c>
      <c r="L86" s="130" t="s">
        <v>143</v>
      </c>
      <c r="M86" s="130" t="s">
        <v>171</v>
      </c>
      <c r="N86" s="130" t="s">
        <v>144</v>
      </c>
      <c r="O86" s="131" t="s">
        <v>34</v>
      </c>
      <c r="P86" s="132" t="s">
        <v>35</v>
      </c>
      <c r="Q86" s="133" t="s">
        <v>58</v>
      </c>
      <c r="R86" s="184"/>
      <c r="S86" s="188"/>
    </row>
    <row r="87" spans="1:19" ht="140.15" customHeight="1" thickBot="1" x14ac:dyDescent="0.4">
      <c r="A87" s="6" t="s">
        <v>21</v>
      </c>
      <c r="B87" s="108" t="s">
        <v>22</v>
      </c>
      <c r="C87" s="112"/>
      <c r="D87" s="88"/>
      <c r="E87" s="125" t="s">
        <v>168</v>
      </c>
      <c r="F87" s="100" t="s">
        <v>23</v>
      </c>
      <c r="G87" s="100" t="s">
        <v>9</v>
      </c>
      <c r="H87" s="24">
        <v>125</v>
      </c>
      <c r="I87" s="7">
        <v>140</v>
      </c>
      <c r="J87" s="7">
        <v>140</v>
      </c>
      <c r="K87" s="8">
        <v>155</v>
      </c>
      <c r="L87" s="8">
        <v>155</v>
      </c>
      <c r="M87" s="8">
        <v>155</v>
      </c>
      <c r="N87" s="8">
        <v>155</v>
      </c>
      <c r="O87" s="9">
        <v>170</v>
      </c>
      <c r="P87" s="17">
        <v>175</v>
      </c>
      <c r="Q87" s="24">
        <v>195</v>
      </c>
    </row>
    <row r="88" spans="1:19" ht="15" thickBot="1" x14ac:dyDescent="0.4">
      <c r="A88" s="77"/>
      <c r="B88" s="91"/>
      <c r="C88" s="123"/>
      <c r="D88" s="97"/>
      <c r="E88" s="54"/>
      <c r="F88" s="158" t="s">
        <v>150</v>
      </c>
      <c r="G88" s="69" t="s">
        <v>153</v>
      </c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83">
        <f>SUM(H88:Q88)</f>
        <v>0</v>
      </c>
      <c r="S88" s="187">
        <f>IF(H88&gt;0,H88*$H$87,0)+IF(I88&gt;0,$I88*$I$87,0)+IF(J88&gt;0,J88*$J$87,0)+IF(K88&gt;0,K88*$K$87,0)+IF(L88&gt;0,L88*$L$87,0)+IF(M88&gt;0,M88*$M$87,0)+IF(N88&gt;0,N88*$N$87,0)+IF(O88&gt;0,O88*$O$87,0)+IF(P88&gt;0,P88*$P$87,0)</f>
        <v>0</v>
      </c>
    </row>
    <row r="89" spans="1:19" ht="15" thickBot="1" x14ac:dyDescent="0.4">
      <c r="A89" s="77"/>
      <c r="B89" s="91"/>
      <c r="C89" s="123"/>
      <c r="D89" s="97"/>
      <c r="E89" s="54"/>
      <c r="F89" s="159"/>
      <c r="G89" s="69" t="s">
        <v>146</v>
      </c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83">
        <f t="shared" ref="R89:R93" si="16">SUM(H89:Q89)</f>
        <v>0</v>
      </c>
      <c r="S89" s="187">
        <f t="shared" ref="S89:S95" si="17">IF(H89&gt;0,H89*$H$87,0)+IF(I89&gt;0,$I89*$I$87,0)+IF(J89&gt;0,J89*$J$87,0)+IF(K89&gt;0,K89*$K$87,0)+IF(L89&gt;0,L89*$L$87,0)+IF(M89&gt;0,M89*$M$87,0)+IF(N89&gt;0,N89*$N$87,0)+IF(O89&gt;0,O89*$O$87,0)+IF(P89&gt;0,P89*$P$87,0)</f>
        <v>0</v>
      </c>
    </row>
    <row r="90" spans="1:19" ht="15" thickBot="1" x14ac:dyDescent="0.4">
      <c r="A90" s="77"/>
      <c r="B90" s="91"/>
      <c r="C90" s="123"/>
      <c r="D90" s="97"/>
      <c r="E90" s="54"/>
      <c r="F90" s="159"/>
      <c r="G90" s="69" t="s">
        <v>80</v>
      </c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83">
        <f t="shared" si="16"/>
        <v>0</v>
      </c>
      <c r="S90" s="187">
        <f t="shared" si="17"/>
        <v>0</v>
      </c>
    </row>
    <row r="91" spans="1:19" ht="15" thickBot="1" x14ac:dyDescent="0.4">
      <c r="A91" s="77"/>
      <c r="B91" s="91"/>
      <c r="C91" s="123"/>
      <c r="D91" s="97"/>
      <c r="E91" s="54"/>
      <c r="F91" s="159"/>
      <c r="G91" s="69" t="s">
        <v>148</v>
      </c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83">
        <f t="shared" si="16"/>
        <v>0</v>
      </c>
      <c r="S91" s="187">
        <f t="shared" si="17"/>
        <v>0</v>
      </c>
    </row>
    <row r="92" spans="1:19" ht="15" thickBot="1" x14ac:dyDescent="0.4">
      <c r="A92" s="77"/>
      <c r="B92" s="91"/>
      <c r="C92" s="123"/>
      <c r="D92" s="97"/>
      <c r="E92" s="54"/>
      <c r="F92" s="159"/>
      <c r="G92" s="69" t="s">
        <v>169</v>
      </c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83">
        <f t="shared" si="16"/>
        <v>0</v>
      </c>
      <c r="S92" s="187">
        <f t="shared" si="17"/>
        <v>0</v>
      </c>
    </row>
    <row r="93" spans="1:19" ht="15" thickBot="1" x14ac:dyDescent="0.4">
      <c r="A93" s="77"/>
      <c r="B93" s="91"/>
      <c r="C93" s="123"/>
      <c r="D93" s="97"/>
      <c r="E93" s="54"/>
      <c r="F93" s="160"/>
      <c r="G93" s="69" t="s">
        <v>156</v>
      </c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83">
        <f t="shared" si="16"/>
        <v>0</v>
      </c>
      <c r="S93" s="187">
        <f t="shared" si="17"/>
        <v>0</v>
      </c>
    </row>
    <row r="94" spans="1:19" ht="36.5" thickBot="1" x14ac:dyDescent="0.4">
      <c r="A94" s="6" t="s">
        <v>24</v>
      </c>
      <c r="B94" s="124" t="s">
        <v>22</v>
      </c>
      <c r="C94" s="126"/>
      <c r="D94" s="98"/>
      <c r="E94" s="125" t="s">
        <v>134</v>
      </c>
      <c r="F94" s="106"/>
      <c r="G94" s="107" t="s">
        <v>10</v>
      </c>
      <c r="H94" s="24">
        <v>125</v>
      </c>
      <c r="I94" s="7">
        <v>140</v>
      </c>
      <c r="J94" s="7">
        <v>140</v>
      </c>
      <c r="K94" s="8">
        <v>155</v>
      </c>
      <c r="L94" s="8">
        <v>155</v>
      </c>
      <c r="M94" s="8">
        <v>155</v>
      </c>
      <c r="N94" s="8">
        <v>155</v>
      </c>
      <c r="O94" s="9">
        <v>170</v>
      </c>
      <c r="P94" s="17">
        <v>175</v>
      </c>
      <c r="Q94" s="24">
        <v>200</v>
      </c>
    </row>
    <row r="95" spans="1:19" ht="15" thickBot="1" x14ac:dyDescent="0.4">
      <c r="A95" s="77"/>
      <c r="B95" s="81"/>
      <c r="C95" s="81"/>
      <c r="D95" s="81"/>
      <c r="E95" s="81"/>
      <c r="F95" s="158" t="s">
        <v>150</v>
      </c>
      <c r="G95" s="109" t="s">
        <v>99</v>
      </c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83">
        <f>SUM(H95:Q95)</f>
        <v>0</v>
      </c>
      <c r="S95" s="187">
        <f>IF(H95&gt;0,H95*$H$94,0)+IF(I95&gt;0,$I95*$I$94,0)+IF(J95&gt;0,J95*$J$94,0)+IF(K95&gt;0,K95*$K$94,0)+IF(L95&gt;0,L95*$L$94,0)+IF(M95&gt;0,M95*$M$94,0)+IF(N95&gt;0,N95*$N$94,0)+IF(O95&gt;0,O95*$O$94,0)+IF(P95&gt;0,P95*$P$94,0)</f>
        <v>0</v>
      </c>
    </row>
    <row r="96" spans="1:19" ht="15" thickBot="1" x14ac:dyDescent="0.4">
      <c r="A96" s="77"/>
      <c r="B96" s="81"/>
      <c r="C96" s="81"/>
      <c r="D96" s="81"/>
      <c r="E96" s="81"/>
      <c r="F96" s="159"/>
      <c r="G96" s="69" t="s">
        <v>159</v>
      </c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83">
        <f>SUM(H96:Q96)</f>
        <v>0</v>
      </c>
      <c r="S96" s="187">
        <f>IF(H96&gt;0,H96*$H$94,0)+IF(I96&gt;0,$I96*$I$94,0)+IF(J96&gt;0,J96*$J$94,0)+IF(K96&gt;0,K96*$K$94,0)+IF(L96&gt;0,L96*$L$94,0)+IF(M96&gt;0,M96*$M$94,0)+IF(N96&gt;0,N96*$N$94,0)+IF(O96&gt;0,O96*$O$94,0)+IF(P96&gt;0,P96*$P$94,0)</f>
        <v>0</v>
      </c>
    </row>
    <row r="97" spans="1:19" s="89" customFormat="1" ht="15" customHeight="1" thickBot="1" x14ac:dyDescent="0.4">
      <c r="A97" s="56" t="s">
        <v>1</v>
      </c>
      <c r="B97" s="50" t="s">
        <v>2</v>
      </c>
      <c r="C97" s="50" t="s">
        <v>55</v>
      </c>
      <c r="D97" s="50" t="s">
        <v>54</v>
      </c>
      <c r="E97" s="50" t="s">
        <v>72</v>
      </c>
      <c r="F97" s="50" t="s">
        <v>3</v>
      </c>
      <c r="G97" s="53" t="s">
        <v>4</v>
      </c>
      <c r="H97" s="128" t="s">
        <v>51</v>
      </c>
      <c r="I97" s="129" t="s">
        <v>160</v>
      </c>
      <c r="J97" s="129" t="s">
        <v>142</v>
      </c>
      <c r="K97" s="130" t="s">
        <v>161</v>
      </c>
      <c r="L97" s="130" t="s">
        <v>143</v>
      </c>
      <c r="M97" s="130" t="s">
        <v>171</v>
      </c>
      <c r="N97" s="130" t="s">
        <v>144</v>
      </c>
      <c r="O97" s="131" t="s">
        <v>34</v>
      </c>
      <c r="P97" s="132" t="s">
        <v>35</v>
      </c>
      <c r="Q97" s="133" t="s">
        <v>58</v>
      </c>
      <c r="R97" s="184"/>
      <c r="S97" s="188"/>
    </row>
    <row r="98" spans="1:19" ht="140.15" customHeight="1" thickBot="1" x14ac:dyDescent="0.4">
      <c r="A98" s="45" t="s">
        <v>25</v>
      </c>
      <c r="B98" s="151" t="s">
        <v>26</v>
      </c>
      <c r="C98" s="50"/>
      <c r="D98" s="50"/>
      <c r="E98" s="107" t="s">
        <v>82</v>
      </c>
      <c r="F98" s="100" t="s">
        <v>27</v>
      </c>
      <c r="G98" s="100" t="s">
        <v>9</v>
      </c>
      <c r="H98" s="24">
        <v>125</v>
      </c>
      <c r="I98" s="7">
        <v>140</v>
      </c>
      <c r="J98" s="7">
        <v>140</v>
      </c>
      <c r="K98" s="8">
        <v>155</v>
      </c>
      <c r="L98" s="8">
        <v>155</v>
      </c>
      <c r="M98" s="8">
        <v>155</v>
      </c>
      <c r="N98" s="8">
        <v>155</v>
      </c>
      <c r="O98" s="9">
        <v>170</v>
      </c>
      <c r="P98" s="17">
        <v>175</v>
      </c>
      <c r="Q98" s="24"/>
    </row>
    <row r="99" spans="1:19" ht="15" customHeight="1" thickBot="1" x14ac:dyDescent="0.4">
      <c r="A99" s="83"/>
      <c r="B99" s="152"/>
      <c r="C99" s="123"/>
      <c r="D99" s="97"/>
      <c r="E99" s="54"/>
      <c r="F99" s="158" t="s">
        <v>150</v>
      </c>
      <c r="G99" s="69" t="s">
        <v>153</v>
      </c>
      <c r="H99" s="190"/>
      <c r="I99" s="190"/>
      <c r="J99" s="190"/>
      <c r="K99" s="190"/>
      <c r="L99" s="190"/>
      <c r="M99" s="190"/>
      <c r="N99" s="190"/>
      <c r="O99" s="190"/>
      <c r="P99" s="190"/>
      <c r="Q99" s="24"/>
      <c r="R99" s="183">
        <f>SUM(H99:Q99)</f>
        <v>0</v>
      </c>
      <c r="S99" s="187">
        <f>IF(H99&gt;0,H99*$H$98,0)+IF(I99&gt;0,$I99*$I$98,0)+IF(J99&gt;0,J99*$J$98,0)+IF(K99&gt;0,K99*$K$98,0)+IF(L99&gt;0,L99*$L$98,0)+IF(M99&gt;0,M99*$M$98,0)+IF(N99&gt;0,N99*$N$98,0)+IF(O99&gt;0,O99*$O$98,0)+IF(P99&gt;0,P99*$P$98,0)</f>
        <v>0</v>
      </c>
    </row>
    <row r="100" spans="1:19" ht="15" thickBot="1" x14ac:dyDescent="0.4">
      <c r="A100" s="83"/>
      <c r="B100" s="152"/>
      <c r="C100" s="123"/>
      <c r="D100" s="97"/>
      <c r="E100" s="54"/>
      <c r="F100" s="159"/>
      <c r="G100" s="69" t="s">
        <v>146</v>
      </c>
      <c r="H100" s="190"/>
      <c r="I100" s="190"/>
      <c r="J100" s="190"/>
      <c r="K100" s="190"/>
      <c r="L100" s="190"/>
      <c r="M100" s="190"/>
      <c r="N100" s="190"/>
      <c r="O100" s="190"/>
      <c r="P100" s="190"/>
      <c r="Q100" s="24"/>
      <c r="R100" s="183">
        <f t="shared" ref="R100:R104" si="18">SUM(H100:Q100)</f>
        <v>0</v>
      </c>
      <c r="S100" s="187">
        <f t="shared" ref="S100:S106" si="19">IF(H100&gt;0,H100*$H$98,0)+IF(I100&gt;0,$I100*$I$98,0)+IF(J100&gt;0,J100*$J$98,0)+IF(K100&gt;0,K100*$K$98,0)+IF(L100&gt;0,L100*$L$98,0)+IF(M100&gt;0,M100*$M$98,0)+IF(N100&gt;0,N100*$N$98,0)+IF(O100&gt;0,O100*$O$98,0)+IF(P100&gt;0,P100*$P$98,0)</f>
        <v>0</v>
      </c>
    </row>
    <row r="101" spans="1:19" ht="15" thickBot="1" x14ac:dyDescent="0.4">
      <c r="A101" s="83"/>
      <c r="B101" s="152"/>
      <c r="C101" s="123"/>
      <c r="D101" s="97"/>
      <c r="E101" s="54"/>
      <c r="F101" s="159"/>
      <c r="G101" s="69" t="s">
        <v>80</v>
      </c>
      <c r="H101" s="190"/>
      <c r="I101" s="190"/>
      <c r="J101" s="190"/>
      <c r="K101" s="190"/>
      <c r="L101" s="190"/>
      <c r="M101" s="190"/>
      <c r="N101" s="190"/>
      <c r="O101" s="190"/>
      <c r="P101" s="190"/>
      <c r="Q101" s="24"/>
      <c r="R101" s="183">
        <f t="shared" si="18"/>
        <v>0</v>
      </c>
      <c r="S101" s="187">
        <f t="shared" si="19"/>
        <v>0</v>
      </c>
    </row>
    <row r="102" spans="1:19" ht="15" thickBot="1" x14ac:dyDescent="0.4">
      <c r="A102" s="83"/>
      <c r="B102" s="152"/>
      <c r="C102" s="123"/>
      <c r="D102" s="97"/>
      <c r="E102" s="54"/>
      <c r="F102" s="159"/>
      <c r="G102" s="69" t="s">
        <v>148</v>
      </c>
      <c r="H102" s="190"/>
      <c r="I102" s="190"/>
      <c r="J102" s="190"/>
      <c r="K102" s="190"/>
      <c r="L102" s="190"/>
      <c r="M102" s="190"/>
      <c r="N102" s="190"/>
      <c r="O102" s="190"/>
      <c r="P102" s="190"/>
      <c r="Q102" s="24"/>
      <c r="R102" s="183">
        <f>SUM(H102:Q102)</f>
        <v>0</v>
      </c>
      <c r="S102" s="187">
        <f t="shared" si="19"/>
        <v>0</v>
      </c>
    </row>
    <row r="103" spans="1:19" ht="15" thickBot="1" x14ac:dyDescent="0.4">
      <c r="A103" s="83"/>
      <c r="B103" s="152"/>
      <c r="C103" s="123"/>
      <c r="D103" s="97"/>
      <c r="E103" s="54"/>
      <c r="F103" s="159"/>
      <c r="G103" s="69" t="s">
        <v>169</v>
      </c>
      <c r="H103" s="190"/>
      <c r="I103" s="190"/>
      <c r="J103" s="190"/>
      <c r="K103" s="190"/>
      <c r="L103" s="190"/>
      <c r="M103" s="190"/>
      <c r="N103" s="190"/>
      <c r="O103" s="190"/>
      <c r="P103" s="190"/>
      <c r="Q103" s="24"/>
      <c r="R103" s="183">
        <f t="shared" si="18"/>
        <v>0</v>
      </c>
      <c r="S103" s="187">
        <f t="shared" si="19"/>
        <v>0</v>
      </c>
    </row>
    <row r="104" spans="1:19" ht="15" thickBot="1" x14ac:dyDescent="0.4">
      <c r="A104" s="83"/>
      <c r="B104" s="152"/>
      <c r="C104" s="123"/>
      <c r="D104" s="97"/>
      <c r="E104" s="54"/>
      <c r="F104" s="160"/>
      <c r="G104" s="69" t="s">
        <v>156</v>
      </c>
      <c r="H104" s="190"/>
      <c r="I104" s="190"/>
      <c r="J104" s="190"/>
      <c r="K104" s="190"/>
      <c r="L104" s="190"/>
      <c r="M104" s="190"/>
      <c r="N104" s="190"/>
      <c r="O104" s="190"/>
      <c r="P104" s="190"/>
      <c r="Q104" s="24"/>
      <c r="R104" s="183">
        <f t="shared" si="18"/>
        <v>0</v>
      </c>
      <c r="S104" s="187">
        <f t="shared" si="19"/>
        <v>0</v>
      </c>
    </row>
    <row r="105" spans="1:19" ht="66.75" customHeight="1" thickBot="1" x14ac:dyDescent="0.4">
      <c r="A105" s="45" t="s">
        <v>28</v>
      </c>
      <c r="B105" s="153"/>
      <c r="C105" s="51"/>
      <c r="D105" s="51"/>
      <c r="E105" s="107" t="s">
        <v>83</v>
      </c>
      <c r="F105" s="118"/>
      <c r="G105" s="100" t="s">
        <v>10</v>
      </c>
      <c r="H105" s="24">
        <v>125</v>
      </c>
      <c r="I105" s="7">
        <v>140</v>
      </c>
      <c r="J105" s="7">
        <v>140</v>
      </c>
      <c r="K105" s="8">
        <v>155</v>
      </c>
      <c r="L105" s="8">
        <v>155</v>
      </c>
      <c r="M105" s="8">
        <v>155</v>
      </c>
      <c r="N105" s="8">
        <v>155</v>
      </c>
      <c r="O105" s="9">
        <v>170</v>
      </c>
      <c r="P105" s="17">
        <v>175</v>
      </c>
      <c r="Q105" s="24"/>
    </row>
    <row r="106" spans="1:19" ht="15" thickBot="1" x14ac:dyDescent="0.4">
      <c r="A106" s="77"/>
      <c r="B106" s="81"/>
      <c r="C106" s="81"/>
      <c r="D106" s="81"/>
      <c r="E106" s="81"/>
      <c r="F106" s="158" t="s">
        <v>150</v>
      </c>
      <c r="G106" s="69" t="s">
        <v>149</v>
      </c>
      <c r="H106" s="190"/>
      <c r="I106" s="190"/>
      <c r="J106" s="190"/>
      <c r="K106" s="190"/>
      <c r="L106" s="190"/>
      <c r="M106" s="190"/>
      <c r="N106" s="190"/>
      <c r="O106" s="190"/>
      <c r="P106" s="190"/>
      <c r="Q106" s="24"/>
      <c r="R106" s="183">
        <f>SUM(H106:Q106)</f>
        <v>0</v>
      </c>
      <c r="S106" s="187">
        <f>IF(H106&gt;0,H106*$H$105,0)+IF(I106&gt;0,$I106*$I$105,0)+IF(J106&gt;0,J106*$J$105,0)+IF(K106&gt;0,K106*$K$105,0)+IF(L106&gt;0,L106*$L$105,0)+IF(M106&gt;0,M106*$M$105,0)+IF(N106&gt;0,N106*$N$105,0)+IF(O106&gt;0,O106*$O$105,0)+IF(P106&gt;0,P106*$P$105,0)</f>
        <v>0</v>
      </c>
    </row>
    <row r="107" spans="1:19" ht="15" thickBot="1" x14ac:dyDescent="0.4">
      <c r="A107" s="77"/>
      <c r="B107" s="81"/>
      <c r="C107" s="81"/>
      <c r="D107" s="81"/>
      <c r="E107" s="81"/>
      <c r="F107" s="159"/>
      <c r="G107" s="69" t="s">
        <v>159</v>
      </c>
      <c r="H107" s="190"/>
      <c r="I107" s="190"/>
      <c r="J107" s="190"/>
      <c r="K107" s="190"/>
      <c r="L107" s="190"/>
      <c r="M107" s="190"/>
      <c r="N107" s="190"/>
      <c r="O107" s="190"/>
      <c r="P107" s="190"/>
      <c r="Q107" s="24"/>
      <c r="R107" s="183">
        <f>SUM(H107:Q107)</f>
        <v>0</v>
      </c>
      <c r="S107" s="187">
        <f>IF(H107&gt;0,H107*$H$105,0)+IF(I107&gt;0,$I107*$I$105,0)+IF(J107&gt;0,J107*$J$105,0)+IF(K107&gt;0,K107*$K$105,0)+IF(L107&gt;0,L107*$L$105,0)+IF(M107&gt;0,M107*$M$105,0)+IF(N107&gt;0,N107*$N$105,0)+IF(O107&gt;0,O107*$O$105,0)+IF(P107&gt;0,P107*$P$105,0)</f>
        <v>0</v>
      </c>
    </row>
    <row r="108" spans="1:19" s="89" customFormat="1" ht="15" customHeight="1" thickBot="1" x14ac:dyDescent="0.4">
      <c r="A108" s="56" t="s">
        <v>1</v>
      </c>
      <c r="B108" s="50" t="s">
        <v>2</v>
      </c>
      <c r="C108" s="50" t="s">
        <v>55</v>
      </c>
      <c r="D108" s="50" t="s">
        <v>54</v>
      </c>
      <c r="E108" s="50" t="s">
        <v>72</v>
      </c>
      <c r="F108" s="50" t="s">
        <v>3</v>
      </c>
      <c r="G108" s="53" t="s">
        <v>4</v>
      </c>
      <c r="H108" s="128" t="s">
        <v>51</v>
      </c>
      <c r="I108" s="129" t="s">
        <v>160</v>
      </c>
      <c r="J108" s="129" t="s">
        <v>142</v>
      </c>
      <c r="K108" s="130" t="s">
        <v>161</v>
      </c>
      <c r="L108" s="130" t="s">
        <v>143</v>
      </c>
      <c r="M108" s="130" t="s">
        <v>171</v>
      </c>
      <c r="N108" s="130" t="s">
        <v>144</v>
      </c>
      <c r="O108" s="131" t="s">
        <v>34</v>
      </c>
      <c r="P108" s="132" t="s">
        <v>35</v>
      </c>
      <c r="Q108" s="133" t="s">
        <v>58</v>
      </c>
      <c r="R108" s="184"/>
      <c r="S108" s="188"/>
    </row>
    <row r="109" spans="1:19" ht="113.5" customHeight="1" thickBot="1" x14ac:dyDescent="0.4">
      <c r="A109" s="45" t="s">
        <v>29</v>
      </c>
      <c r="B109" s="151" t="s">
        <v>30</v>
      </c>
      <c r="C109" s="50"/>
      <c r="D109" s="50"/>
      <c r="E109" s="107" t="s">
        <v>84</v>
      </c>
      <c r="F109" s="107" t="s">
        <v>31</v>
      </c>
      <c r="G109" s="4" t="s">
        <v>9</v>
      </c>
      <c r="H109" s="24">
        <v>125</v>
      </c>
      <c r="I109" s="7">
        <v>140</v>
      </c>
      <c r="J109" s="7">
        <v>140</v>
      </c>
      <c r="K109" s="8">
        <v>155</v>
      </c>
      <c r="L109" s="8">
        <v>155</v>
      </c>
      <c r="M109" s="8">
        <v>155</v>
      </c>
      <c r="N109" s="8">
        <v>155</v>
      </c>
      <c r="O109" s="9">
        <v>170</v>
      </c>
      <c r="P109" s="17">
        <v>175</v>
      </c>
      <c r="Q109" s="24"/>
    </row>
    <row r="110" spans="1:19" ht="15" customHeight="1" thickBot="1" x14ac:dyDescent="0.4">
      <c r="A110" s="77"/>
      <c r="B110" s="152"/>
      <c r="C110" s="123"/>
      <c r="D110" s="97"/>
      <c r="E110" s="54"/>
      <c r="F110" s="158" t="s">
        <v>150</v>
      </c>
      <c r="G110" s="69" t="s">
        <v>155</v>
      </c>
      <c r="H110" s="190"/>
      <c r="I110" s="190"/>
      <c r="J110" s="190"/>
      <c r="K110" s="190"/>
      <c r="L110" s="190"/>
      <c r="M110" s="190"/>
      <c r="N110" s="190"/>
      <c r="O110" s="190"/>
      <c r="P110" s="190"/>
      <c r="Q110" s="24"/>
      <c r="R110" s="183">
        <f>SUM(H110:Q110)</f>
        <v>0</v>
      </c>
      <c r="S110" s="187">
        <f>IF(H110&gt;0,H110*$H$109,0)+IF(I110&gt;0,$I110*$I$109,0)+IF(J110&gt;0,J110*$J$109,0)+IF(K110&gt;0,K110*$K$109,0)+IF(L110&gt;0,L110*$L$109,0)+IF(M110&gt;0,M110*$M$109,0)+IF(N110&gt;0,N110*$N$109,0)+IF(O110&gt;0,O110*$O$109,0)+IF(P110&gt;0,P110*$P$109,0)</f>
        <v>0</v>
      </c>
    </row>
    <row r="111" spans="1:19" ht="15" thickBot="1" x14ac:dyDescent="0.4">
      <c r="A111" s="77"/>
      <c r="B111" s="152"/>
      <c r="C111" s="123"/>
      <c r="D111" s="97"/>
      <c r="E111" s="54"/>
      <c r="F111" s="159"/>
      <c r="G111" s="69" t="s">
        <v>141</v>
      </c>
      <c r="H111" s="190"/>
      <c r="I111" s="190"/>
      <c r="J111" s="190"/>
      <c r="K111" s="190"/>
      <c r="L111" s="190"/>
      <c r="M111" s="190"/>
      <c r="N111" s="190"/>
      <c r="O111" s="190"/>
      <c r="P111" s="190"/>
      <c r="Q111" s="24"/>
      <c r="R111" s="183">
        <f t="shared" ref="R111:R115" si="20">SUM(H111:Q111)</f>
        <v>0</v>
      </c>
      <c r="S111" s="187">
        <f t="shared" ref="S111:S117" si="21">IF(H111&gt;0,H111*$H$109,0)+IF(I111&gt;0,$I111*$I$109,0)+IF(J111&gt;0,J111*$J$109,0)+IF(K111&gt;0,K111*$K$109,0)+IF(L111&gt;0,L111*$L$109,0)+IF(M111&gt;0,M111*$M$109,0)+IF(N111&gt;0,N111*$N$109,0)+IF(O111&gt;0,O111*$O$109,0)+IF(P111&gt;0,P111*$P$109,0)</f>
        <v>0</v>
      </c>
    </row>
    <row r="112" spans="1:19" ht="15" thickBot="1" x14ac:dyDescent="0.4">
      <c r="A112" s="77"/>
      <c r="B112" s="152"/>
      <c r="C112" s="123"/>
      <c r="D112" s="97"/>
      <c r="E112" s="54"/>
      <c r="F112" s="159"/>
      <c r="G112" s="69" t="s">
        <v>153</v>
      </c>
      <c r="H112" s="190"/>
      <c r="I112" s="190"/>
      <c r="J112" s="190"/>
      <c r="K112" s="190"/>
      <c r="L112" s="190"/>
      <c r="M112" s="190"/>
      <c r="N112" s="190"/>
      <c r="O112" s="190"/>
      <c r="P112" s="190"/>
      <c r="Q112" s="24"/>
      <c r="R112" s="183">
        <f t="shared" si="20"/>
        <v>0</v>
      </c>
      <c r="S112" s="187">
        <f t="shared" si="21"/>
        <v>0</v>
      </c>
    </row>
    <row r="113" spans="1:19" ht="15" thickBot="1" x14ac:dyDescent="0.4">
      <c r="A113" s="77"/>
      <c r="B113" s="152"/>
      <c r="C113" s="123"/>
      <c r="D113" s="97"/>
      <c r="E113" s="54"/>
      <c r="F113" s="159"/>
      <c r="G113" s="69" t="s">
        <v>147</v>
      </c>
      <c r="H113" s="190"/>
      <c r="I113" s="190"/>
      <c r="J113" s="190"/>
      <c r="K113" s="190"/>
      <c r="L113" s="190"/>
      <c r="M113" s="190"/>
      <c r="N113" s="190"/>
      <c r="O113" s="190"/>
      <c r="P113" s="190"/>
      <c r="Q113" s="24"/>
      <c r="R113" s="183">
        <f t="shared" si="20"/>
        <v>0</v>
      </c>
      <c r="S113" s="187">
        <f t="shared" si="21"/>
        <v>0</v>
      </c>
    </row>
    <row r="114" spans="1:19" ht="15" thickBot="1" x14ac:dyDescent="0.4">
      <c r="A114" s="77"/>
      <c r="B114" s="152"/>
      <c r="C114" s="123"/>
      <c r="D114" s="97"/>
      <c r="E114" s="54"/>
      <c r="F114" s="159"/>
      <c r="G114" s="69" t="s">
        <v>80</v>
      </c>
      <c r="H114" s="190"/>
      <c r="I114" s="190"/>
      <c r="J114" s="190"/>
      <c r="K114" s="190"/>
      <c r="L114" s="190"/>
      <c r="M114" s="190"/>
      <c r="N114" s="190"/>
      <c r="O114" s="190"/>
      <c r="P114" s="190"/>
      <c r="Q114" s="24"/>
      <c r="R114" s="183">
        <f t="shared" si="20"/>
        <v>0</v>
      </c>
      <c r="S114" s="187">
        <f t="shared" si="21"/>
        <v>0</v>
      </c>
    </row>
    <row r="115" spans="1:19" ht="15" thickBot="1" x14ac:dyDescent="0.4">
      <c r="A115" s="77"/>
      <c r="B115" s="152"/>
      <c r="C115" s="123"/>
      <c r="D115" s="97"/>
      <c r="E115" s="54"/>
      <c r="F115" s="160"/>
      <c r="G115" s="69" t="s">
        <v>148</v>
      </c>
      <c r="H115" s="190"/>
      <c r="I115" s="190"/>
      <c r="J115" s="190"/>
      <c r="K115" s="190"/>
      <c r="L115" s="190"/>
      <c r="M115" s="190"/>
      <c r="N115" s="190"/>
      <c r="O115" s="190"/>
      <c r="P115" s="190"/>
      <c r="Q115" s="24"/>
      <c r="R115" s="183">
        <f t="shared" si="20"/>
        <v>0</v>
      </c>
      <c r="S115" s="187">
        <f t="shared" si="21"/>
        <v>0</v>
      </c>
    </row>
    <row r="116" spans="1:19" ht="58.5" thickBot="1" x14ac:dyDescent="0.4">
      <c r="A116" s="45" t="s">
        <v>32</v>
      </c>
      <c r="B116" s="153"/>
      <c r="C116" s="51"/>
      <c r="D116" s="51"/>
      <c r="E116" s="10" t="s">
        <v>85</v>
      </c>
      <c r="F116" s="98"/>
      <c r="G116" s="10" t="s">
        <v>10</v>
      </c>
      <c r="H116" s="24">
        <v>125</v>
      </c>
      <c r="I116" s="7">
        <v>140</v>
      </c>
      <c r="J116" s="7">
        <v>140</v>
      </c>
      <c r="K116" s="8">
        <v>155</v>
      </c>
      <c r="L116" s="8">
        <v>155</v>
      </c>
      <c r="M116" s="8">
        <v>155</v>
      </c>
      <c r="N116" s="8">
        <v>155</v>
      </c>
      <c r="O116" s="9">
        <v>170</v>
      </c>
      <c r="P116" s="17">
        <v>175</v>
      </c>
      <c r="Q116" s="24"/>
    </row>
    <row r="117" spans="1:19" ht="15" thickBot="1" x14ac:dyDescent="0.4">
      <c r="A117" s="77"/>
      <c r="B117" s="81"/>
      <c r="C117" s="81"/>
      <c r="D117" s="81"/>
      <c r="E117" s="81"/>
      <c r="F117" s="158" t="s">
        <v>150</v>
      </c>
      <c r="G117" s="69" t="s">
        <v>149</v>
      </c>
      <c r="H117" s="190"/>
      <c r="I117" s="190"/>
      <c r="J117" s="190"/>
      <c r="K117" s="190"/>
      <c r="L117" s="190"/>
      <c r="M117" s="190"/>
      <c r="N117" s="190"/>
      <c r="O117" s="190"/>
      <c r="P117" s="190"/>
      <c r="Q117" s="24"/>
      <c r="R117" s="183">
        <f>SUM(H117:Q117)</f>
        <v>0</v>
      </c>
      <c r="S117" s="187">
        <f>IF(H117&gt;0,H117*$H$116,0)+IF(I117&gt;0,$I117*$I$116,0)+IF(J117&gt;0,J117*$J$116,0)+IF(K117&gt;0,K117*$K$116,0)+IF(L117&gt;0,L117*$L$116,0)+IF(M117&gt;0,M117*$M$116,0)+IF(N117&gt;0,N117*$N$116,0)+IF(O117&gt;0,O117*$O$116,0)+IF(P117&gt;0,P117*$P$116,0)</f>
        <v>0</v>
      </c>
    </row>
    <row r="118" spans="1:19" ht="15" thickBot="1" x14ac:dyDescent="0.4">
      <c r="A118" s="77"/>
      <c r="B118" s="81"/>
      <c r="C118" s="81"/>
      <c r="D118" s="81"/>
      <c r="E118" s="81"/>
      <c r="F118" s="159"/>
      <c r="G118" s="69" t="s">
        <v>159</v>
      </c>
      <c r="H118" s="190"/>
      <c r="I118" s="190"/>
      <c r="J118" s="190"/>
      <c r="K118" s="190"/>
      <c r="L118" s="190"/>
      <c r="M118" s="190"/>
      <c r="N118" s="190"/>
      <c r="O118" s="190"/>
      <c r="P118" s="190"/>
      <c r="Q118" s="24"/>
      <c r="R118" s="183">
        <f>SUM(H118:P118)</f>
        <v>0</v>
      </c>
      <c r="S118" s="187">
        <f>IF(H118&gt;0,H118*$H$116,0)+IF(I118&gt;0,$I118*$I$116,0)+IF(J118&gt;0,J118*$J$116,0)+IF(K118&gt;0,K118*$K$116,0)+IF(L118&gt;0,L118*$L$116,0)+IF(M118&gt;0,M118*$M$116,0)+IF(N118&gt;0,N118*$N$116,0)+IF(O118&gt;0,O118*$O$116,0)+IF(P118&gt;0,P118*$P$116,0)</f>
        <v>0</v>
      </c>
    </row>
    <row r="119" spans="1:19" s="89" customFormat="1" ht="15" customHeight="1" thickBot="1" x14ac:dyDescent="0.4">
      <c r="A119" s="56" t="s">
        <v>1</v>
      </c>
      <c r="B119" s="50" t="s">
        <v>2</v>
      </c>
      <c r="C119" s="50" t="s">
        <v>55</v>
      </c>
      <c r="D119" s="50" t="s">
        <v>54</v>
      </c>
      <c r="E119" s="50" t="s">
        <v>72</v>
      </c>
      <c r="F119" s="50" t="s">
        <v>3</v>
      </c>
      <c r="G119" s="53" t="s">
        <v>4</v>
      </c>
      <c r="H119" s="128" t="s">
        <v>51</v>
      </c>
      <c r="I119" s="129" t="s">
        <v>160</v>
      </c>
      <c r="J119" s="129" t="s">
        <v>142</v>
      </c>
      <c r="K119" s="130" t="s">
        <v>161</v>
      </c>
      <c r="L119" s="130" t="s">
        <v>143</v>
      </c>
      <c r="M119" s="130" t="s">
        <v>171</v>
      </c>
      <c r="N119" s="130" t="s">
        <v>144</v>
      </c>
      <c r="O119" s="131" t="s">
        <v>34</v>
      </c>
      <c r="P119" s="132" t="s">
        <v>35</v>
      </c>
      <c r="Q119" s="133" t="s">
        <v>58</v>
      </c>
      <c r="R119" s="184"/>
      <c r="S119" s="188"/>
    </row>
    <row r="120" spans="1:19" ht="127.5" customHeight="1" thickBot="1" x14ac:dyDescent="0.4">
      <c r="A120" s="6" t="s">
        <v>63</v>
      </c>
      <c r="B120" s="34" t="s">
        <v>151</v>
      </c>
      <c r="C120" s="10"/>
      <c r="D120" s="10"/>
      <c r="E120" s="107" t="s">
        <v>86</v>
      </c>
      <c r="F120" s="127" t="s">
        <v>62</v>
      </c>
      <c r="G120" s="107" t="s">
        <v>9</v>
      </c>
      <c r="H120" s="24"/>
      <c r="I120" s="7">
        <v>140</v>
      </c>
      <c r="J120" s="7">
        <v>140</v>
      </c>
      <c r="K120" s="8">
        <v>155</v>
      </c>
      <c r="L120" s="8">
        <v>155</v>
      </c>
      <c r="M120" s="8">
        <v>155</v>
      </c>
      <c r="N120" s="8">
        <v>155</v>
      </c>
      <c r="O120" s="9">
        <v>170</v>
      </c>
      <c r="P120" s="17">
        <v>175</v>
      </c>
      <c r="Q120" s="24"/>
    </row>
    <row r="121" spans="1:19" ht="15" thickBot="1" x14ac:dyDescent="0.4">
      <c r="A121" s="77"/>
      <c r="B121" s="81"/>
      <c r="C121" s="81"/>
      <c r="D121" s="81"/>
      <c r="E121" s="81"/>
      <c r="F121" s="158" t="s">
        <v>150</v>
      </c>
      <c r="G121" s="69" t="s">
        <v>155</v>
      </c>
      <c r="H121" s="24"/>
      <c r="I121" s="186"/>
      <c r="J121" s="186"/>
      <c r="K121" s="186"/>
      <c r="L121" s="186"/>
      <c r="M121" s="186"/>
      <c r="N121" s="186"/>
      <c r="O121" s="186"/>
      <c r="P121" s="186"/>
      <c r="Q121" s="24"/>
      <c r="R121" s="183">
        <f>SUM(H121:Q121)</f>
        <v>0</v>
      </c>
      <c r="S121" s="187">
        <f>IF(H121&gt;0,H121*$H$120,0)+IF(I121&gt;0,$I121*$I$120,0)+IF(J121&gt;0,J121*$J$120,0)+IF(K121&gt;0,K121*$K$120,0)+IF(L121&gt;0,L121*$L$120,0)+IF(M121&gt;0,M121*$M$120,0)+IF(N121&gt;0,N121*$N$120,0)+IF(O121&gt;0,O121*$O$120,0)+IF(P121&gt;0,P121*$P$120,0)</f>
        <v>0</v>
      </c>
    </row>
    <row r="122" spans="1:19" ht="15" thickBot="1" x14ac:dyDescent="0.4">
      <c r="A122" s="77"/>
      <c r="B122" s="81"/>
      <c r="C122" s="81"/>
      <c r="D122" s="81"/>
      <c r="E122" s="81"/>
      <c r="F122" s="159"/>
      <c r="G122" s="69" t="s">
        <v>153</v>
      </c>
      <c r="H122" s="24"/>
      <c r="I122" s="186"/>
      <c r="J122" s="186"/>
      <c r="K122" s="186"/>
      <c r="L122" s="186"/>
      <c r="M122" s="186"/>
      <c r="N122" s="186"/>
      <c r="O122" s="186"/>
      <c r="P122" s="186"/>
      <c r="Q122" s="24"/>
      <c r="R122" s="183">
        <f t="shared" ref="R122:R124" si="22">SUM(H122:Q122)</f>
        <v>0</v>
      </c>
      <c r="S122" s="187">
        <f t="shared" ref="S122:S124" si="23">IF(H122&gt;0,H122*$H$120,0)+IF(I122&gt;0,$I122*$I$120,0)+IF(J122&gt;0,J122*$J$120,0)+IF(K122&gt;0,K122*$K$120,0)+IF(L122&gt;0,L122*$L$120,0)+IF(M122&gt;0,M122*$M$120,0)+IF(N122&gt;0,N122*$N$120,0)+IF(O122&gt;0,O122*$O$120,0)+IF(P122&gt;0,P122*$P$120,0)</f>
        <v>0</v>
      </c>
    </row>
    <row r="123" spans="1:19" ht="15" thickBot="1" x14ac:dyDescent="0.4">
      <c r="A123" s="77"/>
      <c r="B123" s="81"/>
      <c r="C123" s="81"/>
      <c r="D123" s="81"/>
      <c r="E123" s="81"/>
      <c r="F123" s="159"/>
      <c r="G123" s="69" t="s">
        <v>80</v>
      </c>
      <c r="H123" s="24"/>
      <c r="I123" s="186"/>
      <c r="J123" s="186"/>
      <c r="K123" s="186"/>
      <c r="L123" s="186"/>
      <c r="M123" s="186"/>
      <c r="N123" s="186"/>
      <c r="O123" s="186"/>
      <c r="P123" s="186"/>
      <c r="Q123" s="24"/>
      <c r="R123" s="183">
        <f t="shared" si="22"/>
        <v>0</v>
      </c>
      <c r="S123" s="187">
        <f t="shared" si="23"/>
        <v>0</v>
      </c>
    </row>
    <row r="124" spans="1:19" ht="15" thickBot="1" x14ac:dyDescent="0.4">
      <c r="A124" s="77"/>
      <c r="B124" s="81"/>
      <c r="C124" s="81"/>
      <c r="D124" s="81"/>
      <c r="E124" s="81"/>
      <c r="F124" s="160"/>
      <c r="G124" s="69" t="s">
        <v>148</v>
      </c>
      <c r="H124" s="24"/>
      <c r="I124" s="186"/>
      <c r="J124" s="186"/>
      <c r="K124" s="186"/>
      <c r="L124" s="186"/>
      <c r="M124" s="186"/>
      <c r="N124" s="186"/>
      <c r="O124" s="186"/>
      <c r="P124" s="186"/>
      <c r="Q124" s="24"/>
      <c r="R124" s="183">
        <f t="shared" si="22"/>
        <v>0</v>
      </c>
      <c r="S124" s="187">
        <f t="shared" si="23"/>
        <v>0</v>
      </c>
    </row>
    <row r="125" spans="1:19" s="89" customFormat="1" ht="15" customHeight="1" thickBot="1" x14ac:dyDescent="0.4">
      <c r="A125" s="134" t="s">
        <v>1</v>
      </c>
      <c r="B125" s="10" t="s">
        <v>2</v>
      </c>
      <c r="C125" s="10" t="s">
        <v>55</v>
      </c>
      <c r="D125" s="10" t="s">
        <v>54</v>
      </c>
      <c r="E125" s="10" t="s">
        <v>72</v>
      </c>
      <c r="F125" s="50" t="s">
        <v>3</v>
      </c>
      <c r="G125" s="53" t="s">
        <v>4</v>
      </c>
      <c r="H125" s="128" t="s">
        <v>51</v>
      </c>
      <c r="I125" s="129" t="s">
        <v>160</v>
      </c>
      <c r="J125" s="129" t="s">
        <v>142</v>
      </c>
      <c r="K125" s="130" t="s">
        <v>161</v>
      </c>
      <c r="L125" s="130" t="s">
        <v>143</v>
      </c>
      <c r="M125" s="130" t="s">
        <v>171</v>
      </c>
      <c r="N125" s="130" t="s">
        <v>144</v>
      </c>
      <c r="O125" s="131" t="s">
        <v>34</v>
      </c>
      <c r="P125" s="132" t="s">
        <v>35</v>
      </c>
      <c r="Q125" s="133" t="s">
        <v>58</v>
      </c>
      <c r="R125" s="184"/>
      <c r="S125" s="188"/>
    </row>
    <row r="126" spans="1:19" ht="138" customHeight="1" thickBot="1" x14ac:dyDescent="0.4">
      <c r="A126" s="45" t="s">
        <v>70</v>
      </c>
      <c r="B126" s="10" t="s">
        <v>71</v>
      </c>
      <c r="C126" s="10"/>
      <c r="D126" s="10"/>
      <c r="E126" s="107" t="s">
        <v>87</v>
      </c>
      <c r="F126" s="127" t="s">
        <v>62</v>
      </c>
      <c r="G126" s="107" t="s">
        <v>9</v>
      </c>
      <c r="H126" s="24">
        <v>130</v>
      </c>
      <c r="I126" s="7">
        <v>145</v>
      </c>
      <c r="J126" s="7">
        <v>145</v>
      </c>
      <c r="K126" s="8">
        <v>160</v>
      </c>
      <c r="L126" s="8">
        <v>160</v>
      </c>
      <c r="M126" s="8">
        <v>160</v>
      </c>
      <c r="N126" s="8">
        <v>160</v>
      </c>
      <c r="O126" s="9"/>
      <c r="P126" s="17"/>
      <c r="Q126" s="24"/>
    </row>
    <row r="127" spans="1:19" ht="15" thickBot="1" x14ac:dyDescent="0.4">
      <c r="A127" s="77"/>
      <c r="B127" s="81"/>
      <c r="C127" s="81"/>
      <c r="D127" s="81"/>
      <c r="E127" s="81"/>
      <c r="F127" s="158" t="s">
        <v>150</v>
      </c>
      <c r="G127" s="69" t="s">
        <v>153</v>
      </c>
      <c r="H127" s="186"/>
      <c r="I127" s="186"/>
      <c r="J127" s="186"/>
      <c r="K127" s="186"/>
      <c r="L127" s="186"/>
      <c r="M127" s="186"/>
      <c r="N127" s="186"/>
      <c r="O127" s="9"/>
      <c r="P127" s="17"/>
      <c r="Q127" s="24"/>
      <c r="R127" s="183">
        <f>SUM(H127:Q127)</f>
        <v>0</v>
      </c>
      <c r="S127" s="187">
        <f>IF(H127&gt;0,H127*$H$126,0)+IF(I127&gt;0,$I127*$I$126,0)+IF(J127&gt;0,J127*$J$126,0)+IF(K127&gt;0,K127*$K$126,0)+IF(L127&gt;0,L127*$L$126,0)+IF(M127&gt;0,M127*$M$126,0)+IF(N127&gt;0,N127*$N$126,0)+IF(O127&gt;0,O127*$O$126,0)+IF(P127&gt;0,P127*$P$126,0)</f>
        <v>0</v>
      </c>
    </row>
    <row r="128" spans="1:19" ht="15" thickBot="1" x14ac:dyDescent="0.4">
      <c r="A128" s="77"/>
      <c r="B128" s="81"/>
      <c r="C128" s="81"/>
      <c r="D128" s="81"/>
      <c r="E128" s="81"/>
      <c r="F128" s="159"/>
      <c r="G128" s="69" t="s">
        <v>147</v>
      </c>
      <c r="H128" s="186"/>
      <c r="I128" s="186"/>
      <c r="J128" s="186"/>
      <c r="K128" s="186"/>
      <c r="L128" s="186"/>
      <c r="M128" s="186"/>
      <c r="N128" s="186"/>
      <c r="O128" s="9"/>
      <c r="P128" s="17"/>
      <c r="Q128" s="24"/>
      <c r="R128" s="183">
        <f t="shared" ref="R128:R129" si="24">SUM(H128:Q128)</f>
        <v>0</v>
      </c>
      <c r="S128" s="187">
        <f t="shared" ref="S128:S129" si="25">IF(H128&gt;0,H128*$H$126,0)+IF(I128&gt;0,$I128*$I$126,0)+IF(J128&gt;0,J128*$J$126,0)+IF(K128&gt;0,K128*$K$126,0)+IF(L128&gt;0,L128*$L$126,0)+IF(M128&gt;0,M128*$M$126,0)+IF(N128&gt;0,N128*$N$126,0)+IF(O128&gt;0,O128*$O$126,0)+IF(P128&gt;0,P128*$P$126,0)</f>
        <v>0</v>
      </c>
    </row>
    <row r="129" spans="1:19" ht="15" thickBot="1" x14ac:dyDescent="0.4">
      <c r="A129" s="77"/>
      <c r="B129" s="81"/>
      <c r="C129" s="81"/>
      <c r="D129" s="81"/>
      <c r="E129" s="81"/>
      <c r="F129" s="160"/>
      <c r="G129" s="69" t="s">
        <v>141</v>
      </c>
      <c r="H129" s="186"/>
      <c r="I129" s="186"/>
      <c r="J129" s="186"/>
      <c r="K129" s="186"/>
      <c r="L129" s="186"/>
      <c r="M129" s="186"/>
      <c r="N129" s="186"/>
      <c r="O129" s="9"/>
      <c r="P129" s="17"/>
      <c r="Q129" s="24"/>
      <c r="R129" s="183">
        <f t="shared" si="24"/>
        <v>0</v>
      </c>
      <c r="S129" s="187">
        <f t="shared" si="25"/>
        <v>0</v>
      </c>
    </row>
    <row r="130" spans="1:19" ht="15" thickBot="1" x14ac:dyDescent="0.4">
      <c r="A130" s="45"/>
      <c r="B130" s="10"/>
      <c r="C130" s="10"/>
      <c r="D130" s="10"/>
      <c r="E130" s="10"/>
      <c r="F130" s="15" t="s">
        <v>109</v>
      </c>
      <c r="G130" s="10"/>
      <c r="H130" s="23" t="s">
        <v>170</v>
      </c>
      <c r="I130" s="23" t="s">
        <v>51</v>
      </c>
      <c r="J130" s="12" t="s">
        <v>160</v>
      </c>
      <c r="K130" s="12" t="s">
        <v>142</v>
      </c>
      <c r="L130" s="13" t="s">
        <v>161</v>
      </c>
      <c r="M130" s="13" t="s">
        <v>143</v>
      </c>
      <c r="N130" s="13" t="s">
        <v>171</v>
      </c>
      <c r="O130" s="13" t="s">
        <v>144</v>
      </c>
      <c r="P130" s="16" t="s">
        <v>35</v>
      </c>
      <c r="Q130" s="142" t="s">
        <v>58</v>
      </c>
    </row>
    <row r="131" spans="1:19" ht="74.25" customHeight="1" thickBot="1" x14ac:dyDescent="0.4">
      <c r="A131" s="6" t="s">
        <v>116</v>
      </c>
      <c r="B131" s="155" t="s">
        <v>117</v>
      </c>
      <c r="C131" s="151"/>
      <c r="D131" s="151"/>
      <c r="E131" s="122" t="s">
        <v>119</v>
      </c>
      <c r="F131" s="116" t="s">
        <v>62</v>
      </c>
      <c r="G131" s="103" t="s">
        <v>122</v>
      </c>
      <c r="H131" s="57"/>
      <c r="I131" s="57"/>
      <c r="J131" s="59">
        <v>200</v>
      </c>
      <c r="K131" s="59">
        <v>200</v>
      </c>
      <c r="L131" s="60">
        <v>200</v>
      </c>
      <c r="M131" s="60">
        <v>200</v>
      </c>
      <c r="N131" s="60">
        <v>200</v>
      </c>
      <c r="O131" s="60">
        <v>200</v>
      </c>
      <c r="P131" s="61"/>
      <c r="Q131" s="76"/>
    </row>
    <row r="132" spans="1:19" ht="15" customHeight="1" thickBot="1" x14ac:dyDescent="0.4">
      <c r="A132" s="77"/>
      <c r="B132" s="156"/>
      <c r="C132" s="152"/>
      <c r="D132" s="152"/>
      <c r="E132" s="54"/>
      <c r="F132" s="158" t="s">
        <v>150</v>
      </c>
      <c r="G132" s="69" t="s">
        <v>146</v>
      </c>
      <c r="H132" s="57"/>
      <c r="I132" s="57"/>
      <c r="J132" s="186"/>
      <c r="K132" s="186"/>
      <c r="L132" s="186"/>
      <c r="M132" s="186"/>
      <c r="N132" s="186"/>
      <c r="O132" s="186"/>
      <c r="P132" s="61"/>
      <c r="Q132" s="24"/>
      <c r="R132" s="183">
        <f>SUM(H132:Q132)</f>
        <v>0</v>
      </c>
      <c r="S132" s="187">
        <f>IF(H132&gt;0,H132*$H$131,0)+IF(I132&gt;0,$I132*$I$131,0)+IF(J132&gt;0,J132*$J$131,0)+IF(K132&gt;0,K132*$K$131,0)+IF(L132&gt;0,L132*$L$131,0)+IF(M132&gt;0,M132*$M$131,0)+IF(N132&gt;0,N132*$N$131,0)+IF(O132&gt;0,O132*$O$131,0)+IF(P132&gt;0,P132*$P$131,0)</f>
        <v>0</v>
      </c>
    </row>
    <row r="133" spans="1:19" ht="15" customHeight="1" thickBot="1" x14ac:dyDescent="0.4">
      <c r="A133" s="77"/>
      <c r="B133" s="156"/>
      <c r="C133" s="152"/>
      <c r="D133" s="152"/>
      <c r="E133" s="54"/>
      <c r="F133" s="160"/>
      <c r="G133" s="69" t="s">
        <v>80</v>
      </c>
      <c r="H133" s="57"/>
      <c r="I133" s="57"/>
      <c r="J133" s="186"/>
      <c r="K133" s="186"/>
      <c r="L133" s="186"/>
      <c r="M133" s="186"/>
      <c r="N133" s="186"/>
      <c r="O133" s="186"/>
      <c r="P133" s="61"/>
      <c r="Q133" s="24"/>
      <c r="R133" s="183">
        <f>SUM(H133:Q133)</f>
        <v>0</v>
      </c>
      <c r="S133" s="187">
        <f>IF(H133&gt;0,H133*$H$131,0)+IF(I133&gt;0,$I133*$I$131,0)+IF(J133&gt;0,J133*$J$131,0)+IF(K133&gt;0,K133*$K$131,0)+IF(L133&gt;0,L133*$L$131,0)+IF(M133&gt;0,M133*$M$131,0)+IF(N133&gt;0,N133*$N$131,0)+IF(O133&gt;0,O133*$O$131,0)+IF(P133&gt;0,P133*$P$131,0)</f>
        <v>0</v>
      </c>
    </row>
    <row r="134" spans="1:19" ht="56.25" customHeight="1" thickBot="1" x14ac:dyDescent="0.4">
      <c r="A134" s="32" t="s">
        <v>118</v>
      </c>
      <c r="B134" s="157"/>
      <c r="C134" s="153"/>
      <c r="D134" s="153"/>
      <c r="E134" s="103" t="s">
        <v>120</v>
      </c>
      <c r="F134" s="143"/>
      <c r="G134" s="107" t="s">
        <v>121</v>
      </c>
      <c r="H134" s="72"/>
      <c r="I134" s="72"/>
      <c r="J134" s="73">
        <v>200</v>
      </c>
      <c r="K134" s="73">
        <v>200</v>
      </c>
      <c r="L134" s="74">
        <v>200</v>
      </c>
      <c r="M134" s="74">
        <v>200</v>
      </c>
      <c r="N134" s="74">
        <v>200</v>
      </c>
      <c r="O134" s="74">
        <v>200</v>
      </c>
      <c r="P134" s="75"/>
      <c r="Q134" s="76"/>
    </row>
    <row r="135" spans="1:19" ht="29.5" thickBot="1" x14ac:dyDescent="0.4">
      <c r="A135" s="78"/>
      <c r="B135" s="79"/>
      <c r="C135" s="81"/>
      <c r="D135" s="81"/>
      <c r="E135" s="81"/>
      <c r="F135" s="113" t="s">
        <v>150</v>
      </c>
      <c r="G135" s="69" t="s">
        <v>159</v>
      </c>
      <c r="H135" s="58"/>
      <c r="I135" s="58"/>
      <c r="J135" s="186"/>
      <c r="K135" s="186"/>
      <c r="L135" s="186"/>
      <c r="M135" s="186"/>
      <c r="N135" s="186"/>
      <c r="O135" s="186"/>
      <c r="P135" s="62"/>
      <c r="Q135" s="63"/>
      <c r="R135" s="183">
        <f>SUM(H135:Q135)</f>
        <v>0</v>
      </c>
      <c r="S135" s="187">
        <f>IF(H135&gt;0,H135*$H$134,0)+IF(I135&gt;0,$I135*$I$134,0)+IF(J135&gt;0,J135*$J$134,0)+IF(K135&gt;0,K135*$K$134,0)+IF(L135&gt;0,L135*$L$134,0)+IF(M135&gt;0,M135*$M$134,0)+IF(N135&gt;0,N135*$N$134,0)+IF(O135&gt;0,O135*$O$134,0)+IF(P135&gt;0,P135*$P$134,0)</f>
        <v>0</v>
      </c>
    </row>
    <row r="136" spans="1:19" ht="15" thickBot="1" x14ac:dyDescent="0.4">
      <c r="A136" s="45"/>
      <c r="B136" s="10"/>
      <c r="C136" s="10"/>
      <c r="D136" s="10"/>
      <c r="E136" s="10"/>
      <c r="F136" s="15" t="s">
        <v>109</v>
      </c>
      <c r="G136" s="10"/>
      <c r="H136" s="23" t="s">
        <v>170</v>
      </c>
      <c r="I136" s="23" t="s">
        <v>51</v>
      </c>
      <c r="J136" s="12" t="s">
        <v>160</v>
      </c>
      <c r="K136" s="12" t="s">
        <v>142</v>
      </c>
      <c r="L136" s="13" t="s">
        <v>161</v>
      </c>
      <c r="M136" s="13" t="s">
        <v>143</v>
      </c>
      <c r="N136" s="13" t="s">
        <v>171</v>
      </c>
      <c r="O136" s="13" t="s">
        <v>144</v>
      </c>
      <c r="P136" s="16" t="s">
        <v>35</v>
      </c>
      <c r="Q136" s="142" t="s">
        <v>58</v>
      </c>
    </row>
    <row r="137" spans="1:19" ht="99.75" customHeight="1" thickBot="1" x14ac:dyDescent="0.4">
      <c r="A137" s="32" t="s">
        <v>102</v>
      </c>
      <c r="B137" s="47" t="s">
        <v>110</v>
      </c>
      <c r="C137" s="48"/>
      <c r="D137" s="47"/>
      <c r="E137" s="122" t="s">
        <v>104</v>
      </c>
      <c r="F137" s="117" t="s">
        <v>62</v>
      </c>
      <c r="G137" s="107" t="s">
        <v>122</v>
      </c>
      <c r="H137" s="24">
        <v>200</v>
      </c>
      <c r="I137" s="24">
        <v>200</v>
      </c>
      <c r="J137" s="7">
        <v>200</v>
      </c>
      <c r="K137" s="7">
        <v>200</v>
      </c>
      <c r="L137" s="8"/>
      <c r="M137" s="8"/>
      <c r="N137" s="8"/>
      <c r="O137" s="8"/>
      <c r="P137" s="17"/>
      <c r="Q137" s="24"/>
    </row>
    <row r="138" spans="1:19" ht="29.5" thickBot="1" x14ac:dyDescent="0.4">
      <c r="A138" s="78"/>
      <c r="B138" s="79"/>
      <c r="C138" s="80"/>
      <c r="D138" s="79"/>
      <c r="E138" s="79"/>
      <c r="F138" s="113" t="s">
        <v>150</v>
      </c>
      <c r="G138" s="149" t="s">
        <v>146</v>
      </c>
      <c r="H138" s="186"/>
      <c r="I138" s="186"/>
      <c r="J138" s="186"/>
      <c r="K138" s="186"/>
      <c r="L138" s="8"/>
      <c r="M138" s="8"/>
      <c r="N138" s="8"/>
      <c r="O138" s="8"/>
      <c r="P138" s="17"/>
      <c r="Q138" s="24"/>
      <c r="R138" s="183">
        <f>SUM(H138:Q138)</f>
        <v>0</v>
      </c>
      <c r="S138" s="187">
        <f>IF(H138&gt;0,H138*$H$137,0)+IF(I138&gt;0,$I138*$I$137,0)+IF(J138&gt;0,J138*$J$137,0)+IF(K138&gt;0,K138*$K$137,0)+IF(L138&gt;0,L138*$L$137,0)+IF(M138&gt;0,M138*$M$137,0)+IF(N138&gt;0,N138*$N$137,0)+IF(O138&gt;0,O138*$O$137,0)+IF(P138&gt;0,P138*$P$137,0)</f>
        <v>0</v>
      </c>
    </row>
    <row r="139" spans="1:19" ht="15" thickBot="1" x14ac:dyDescent="0.4">
      <c r="A139" s="45"/>
      <c r="B139" s="10"/>
      <c r="C139" s="10"/>
      <c r="D139" s="10"/>
      <c r="E139" s="10"/>
      <c r="F139" s="15" t="s">
        <v>109</v>
      </c>
      <c r="G139" s="10"/>
      <c r="H139" s="23" t="s">
        <v>170</v>
      </c>
      <c r="I139" s="23" t="s">
        <v>51</v>
      </c>
      <c r="J139" s="12" t="s">
        <v>160</v>
      </c>
      <c r="K139" s="12" t="s">
        <v>142</v>
      </c>
      <c r="L139" s="13" t="s">
        <v>161</v>
      </c>
      <c r="M139" s="13" t="s">
        <v>143</v>
      </c>
      <c r="N139" s="13" t="s">
        <v>171</v>
      </c>
      <c r="O139" s="13" t="s">
        <v>144</v>
      </c>
      <c r="P139" s="16" t="s">
        <v>35</v>
      </c>
      <c r="Q139" s="33" t="s">
        <v>58</v>
      </c>
    </row>
    <row r="140" spans="1:19" ht="99.75" customHeight="1" thickBot="1" x14ac:dyDescent="0.4">
      <c r="A140" s="32" t="s">
        <v>128</v>
      </c>
      <c r="B140" s="47" t="s">
        <v>129</v>
      </c>
      <c r="C140" s="48"/>
      <c r="D140" s="47"/>
      <c r="E140" s="122" t="s">
        <v>136</v>
      </c>
      <c r="F140" s="117" t="s">
        <v>62</v>
      </c>
      <c r="G140" s="107" t="s">
        <v>121</v>
      </c>
      <c r="H140" s="24">
        <v>210</v>
      </c>
      <c r="I140" s="24">
        <v>210</v>
      </c>
      <c r="J140" s="7">
        <v>210</v>
      </c>
      <c r="K140" s="7">
        <v>210</v>
      </c>
      <c r="L140" s="8"/>
      <c r="M140" s="8"/>
      <c r="N140" s="8"/>
      <c r="O140" s="8"/>
      <c r="P140" s="17"/>
      <c r="Q140" s="24"/>
    </row>
    <row r="141" spans="1:19" ht="27.65" customHeight="1" thickBot="1" x14ac:dyDescent="0.4">
      <c r="A141" s="78"/>
      <c r="B141" s="79"/>
      <c r="C141" s="80"/>
      <c r="D141" s="79"/>
      <c r="E141" s="79"/>
      <c r="F141" s="115" t="s">
        <v>150</v>
      </c>
      <c r="G141" s="147" t="s">
        <v>99</v>
      </c>
      <c r="H141" s="186"/>
      <c r="I141" s="186"/>
      <c r="J141" s="186"/>
      <c r="K141" s="186"/>
      <c r="L141" s="8"/>
      <c r="M141" s="8"/>
      <c r="N141" s="8"/>
      <c r="O141" s="8"/>
      <c r="P141" s="17"/>
      <c r="Q141" s="24"/>
      <c r="R141" s="183">
        <f>SUM(H141:Q141)</f>
        <v>0</v>
      </c>
      <c r="S141" s="187">
        <f>IF(H141&gt;0,H141*$H$140,0)+IF(I141&gt;0,$I141*$I$140,0)+IF(J141&gt;0,J141*$J$140,0)+IF(K141&gt;0,K141*$K$140,0)+IF(L141&gt;0,L141*$L$140,0)+IF(M141&gt;0,M141*$M$140,0)+IF(N141&gt;0,N141*$N$140,0)+IF(O141&gt;0,O141*$O$140,0)+IF(P141&gt;0,P141*$P$140,0)</f>
        <v>0</v>
      </c>
    </row>
    <row r="142" spans="1:19" ht="15" thickBot="1" x14ac:dyDescent="0.4">
      <c r="A142" s="45"/>
      <c r="B142" s="10"/>
      <c r="C142" s="10"/>
      <c r="D142" s="10"/>
      <c r="E142" s="10"/>
      <c r="F142" s="15" t="s">
        <v>109</v>
      </c>
      <c r="G142" s="10"/>
      <c r="H142" s="23" t="s">
        <v>170</v>
      </c>
      <c r="I142" s="23" t="s">
        <v>51</v>
      </c>
      <c r="J142" s="12" t="s">
        <v>160</v>
      </c>
      <c r="K142" s="12" t="s">
        <v>142</v>
      </c>
      <c r="L142" s="13" t="s">
        <v>161</v>
      </c>
      <c r="M142" s="13" t="s">
        <v>143</v>
      </c>
      <c r="N142" s="13" t="s">
        <v>171</v>
      </c>
      <c r="O142" s="13" t="s">
        <v>144</v>
      </c>
      <c r="P142" s="16" t="s">
        <v>35</v>
      </c>
      <c r="Q142" s="33" t="s">
        <v>58</v>
      </c>
    </row>
    <row r="143" spans="1:19" ht="117" customHeight="1" thickBot="1" x14ac:dyDescent="0.4">
      <c r="A143" s="32" t="s">
        <v>103</v>
      </c>
      <c r="B143" s="47" t="s">
        <v>111</v>
      </c>
      <c r="C143" s="48"/>
      <c r="D143" s="47"/>
      <c r="E143" s="122" t="s">
        <v>104</v>
      </c>
      <c r="F143" s="117" t="s">
        <v>62</v>
      </c>
      <c r="G143" s="107" t="s">
        <v>122</v>
      </c>
      <c r="H143" s="24">
        <v>190</v>
      </c>
      <c r="I143" s="24">
        <v>190</v>
      </c>
      <c r="J143" s="7">
        <v>190</v>
      </c>
      <c r="K143" s="7">
        <v>190</v>
      </c>
      <c r="L143" s="8"/>
      <c r="M143" s="8"/>
      <c r="N143" s="8"/>
      <c r="O143" s="8"/>
      <c r="P143" s="17"/>
      <c r="Q143" s="24"/>
    </row>
    <row r="144" spans="1:19" ht="28" customHeight="1" thickBot="1" x14ac:dyDescent="0.4">
      <c r="A144" s="78"/>
      <c r="B144" s="79"/>
      <c r="C144" s="80"/>
      <c r="D144" s="79"/>
      <c r="E144" s="79"/>
      <c r="F144" s="113" t="s">
        <v>150</v>
      </c>
      <c r="G144" s="147" t="s">
        <v>146</v>
      </c>
      <c r="H144" s="186"/>
      <c r="I144" s="186"/>
      <c r="J144" s="186"/>
      <c r="K144" s="186"/>
      <c r="L144" s="8"/>
      <c r="M144" s="8"/>
      <c r="N144" s="8"/>
      <c r="O144" s="8"/>
      <c r="P144" s="17"/>
      <c r="Q144" s="24"/>
      <c r="R144" s="183">
        <f>SUM(H144:Q144)</f>
        <v>0</v>
      </c>
      <c r="S144" s="187">
        <f>IF(H144&gt;0,H144*$H$143,0)+IF(I144&gt;0,$I144*$I$143,0)+IF(J144&gt;0,J144*$J$143,0)+IF(K144&gt;0,K144*$K$143,0)+IF(L144&gt;0,L144*$L$143,0)+IF(M144&gt;0,M144*$M$143,0)+IF(N144&gt;0,N144*$N$143,0)+IF(O144&gt;0,O144*$O$143,0)+IF(P144&gt;0,P144*$P$143,0)</f>
        <v>0</v>
      </c>
    </row>
    <row r="145" spans="1:19" ht="15" thickBot="1" x14ac:dyDescent="0.4">
      <c r="A145" s="45"/>
      <c r="B145" s="10"/>
      <c r="C145" s="10"/>
      <c r="D145" s="10"/>
      <c r="E145" s="10"/>
      <c r="F145" s="15" t="s">
        <v>109</v>
      </c>
      <c r="G145" s="10"/>
      <c r="H145" s="23" t="s">
        <v>170</v>
      </c>
      <c r="I145" s="23" t="s">
        <v>51</v>
      </c>
      <c r="J145" s="12" t="s">
        <v>160</v>
      </c>
      <c r="K145" s="12" t="s">
        <v>142</v>
      </c>
      <c r="L145" s="13" t="s">
        <v>161</v>
      </c>
      <c r="M145" s="13" t="s">
        <v>143</v>
      </c>
      <c r="N145" s="13" t="s">
        <v>171</v>
      </c>
      <c r="O145" s="13" t="s">
        <v>144</v>
      </c>
      <c r="P145" s="16" t="s">
        <v>35</v>
      </c>
      <c r="Q145" s="33" t="s">
        <v>58</v>
      </c>
    </row>
    <row r="146" spans="1:19" ht="108.75" customHeight="1" thickBot="1" x14ac:dyDescent="0.4">
      <c r="A146" s="32" t="s">
        <v>105</v>
      </c>
      <c r="B146" s="47" t="s">
        <v>112</v>
      </c>
      <c r="C146" s="48"/>
      <c r="D146" s="47"/>
      <c r="E146" s="122" t="s">
        <v>106</v>
      </c>
      <c r="F146" s="117" t="s">
        <v>62</v>
      </c>
      <c r="G146" s="107" t="s">
        <v>122</v>
      </c>
      <c r="H146" s="24">
        <v>210</v>
      </c>
      <c r="I146" s="24">
        <v>210</v>
      </c>
      <c r="J146" s="7">
        <v>210</v>
      </c>
      <c r="K146" s="7">
        <v>210</v>
      </c>
      <c r="L146" s="8"/>
      <c r="M146" s="8"/>
      <c r="N146" s="8"/>
      <c r="O146" s="8"/>
      <c r="P146" s="17"/>
      <c r="Q146" s="24"/>
    </row>
    <row r="147" spans="1:19" ht="27" customHeight="1" thickBot="1" x14ac:dyDescent="0.4">
      <c r="A147" s="78"/>
      <c r="B147" s="79"/>
      <c r="C147" s="80"/>
      <c r="D147" s="79"/>
      <c r="E147" s="79"/>
      <c r="F147" s="115" t="s">
        <v>150</v>
      </c>
      <c r="G147" s="111" t="s">
        <v>80</v>
      </c>
      <c r="H147" s="186"/>
      <c r="I147" s="186"/>
      <c r="J147" s="186"/>
      <c r="K147" s="186"/>
      <c r="L147" s="8"/>
      <c r="M147" s="8"/>
      <c r="N147" s="8"/>
      <c r="O147" s="8"/>
      <c r="P147" s="17"/>
      <c r="Q147" s="24"/>
      <c r="R147" s="183">
        <f>SUM(H147:Q147)</f>
        <v>0</v>
      </c>
      <c r="S147" s="187">
        <f>IF(H147&gt;0,H147*$H$146,0)+IF(I147&gt;0,$I147*$I$146,0)+IF(J147&gt;0,J147*$J$146,0)+IF(K147&gt;0,K147*$K$146,0)+IF(L147&gt;0,L147*$L$146,0)+IF(M147&gt;0,M147*$M$146,0)+IF(N147&gt;0,N147*$N$146,0)+IF(O147&gt;0,O147*$O$146,0)+IF(P147&gt;0,P147*$P$146,0)</f>
        <v>0</v>
      </c>
    </row>
    <row r="148" spans="1:19" ht="15" thickBot="1" x14ac:dyDescent="0.4">
      <c r="A148" s="45"/>
      <c r="B148" s="10"/>
      <c r="C148" s="10"/>
      <c r="D148" s="10"/>
      <c r="E148" s="10"/>
      <c r="F148" s="15" t="s">
        <v>109</v>
      </c>
      <c r="G148" s="10"/>
      <c r="H148" s="144" t="s">
        <v>170</v>
      </c>
      <c r="I148" s="144" t="s">
        <v>51</v>
      </c>
      <c r="J148" s="145" t="s">
        <v>160</v>
      </c>
      <c r="K148" s="145" t="s">
        <v>142</v>
      </c>
      <c r="L148" s="146" t="s">
        <v>161</v>
      </c>
      <c r="M148" s="146" t="s">
        <v>143</v>
      </c>
      <c r="N148" s="146" t="s">
        <v>171</v>
      </c>
      <c r="O148" s="146" t="s">
        <v>144</v>
      </c>
      <c r="P148" s="141" t="s">
        <v>35</v>
      </c>
      <c r="Q148" s="142" t="s">
        <v>58</v>
      </c>
    </row>
    <row r="149" spans="1:19" ht="120" customHeight="1" thickBot="1" x14ac:dyDescent="0.4">
      <c r="A149" s="32" t="s">
        <v>107</v>
      </c>
      <c r="B149" s="47" t="s">
        <v>113</v>
      </c>
      <c r="C149" s="48"/>
      <c r="D149" s="47"/>
      <c r="E149" s="122" t="s">
        <v>135</v>
      </c>
      <c r="F149" s="117" t="s">
        <v>62</v>
      </c>
      <c r="G149" s="107" t="s">
        <v>122</v>
      </c>
      <c r="H149" s="24"/>
      <c r="I149" s="24"/>
      <c r="J149" s="7">
        <v>200</v>
      </c>
      <c r="K149" s="7">
        <v>200</v>
      </c>
      <c r="L149" s="8">
        <v>200</v>
      </c>
      <c r="M149" s="8">
        <v>200</v>
      </c>
      <c r="N149" s="8">
        <v>200</v>
      </c>
      <c r="O149" s="8">
        <v>200</v>
      </c>
      <c r="P149" s="17"/>
      <c r="Q149" s="24"/>
    </row>
    <row r="150" spans="1:19" ht="32.15" customHeight="1" thickBot="1" x14ac:dyDescent="0.4">
      <c r="A150" s="78"/>
      <c r="B150" s="79"/>
      <c r="C150" s="80"/>
      <c r="D150" s="79"/>
      <c r="E150" s="79"/>
      <c r="F150" s="115" t="s">
        <v>150</v>
      </c>
      <c r="G150" s="111" t="s">
        <v>146</v>
      </c>
      <c r="H150" s="24"/>
      <c r="I150" s="24"/>
      <c r="J150" s="186"/>
      <c r="K150" s="186"/>
      <c r="L150" s="186"/>
      <c r="M150" s="186"/>
      <c r="N150" s="186"/>
      <c r="O150" s="186"/>
      <c r="P150" s="17"/>
      <c r="Q150" s="24"/>
      <c r="R150" s="183">
        <f>SUM(H150:Q150)</f>
        <v>0</v>
      </c>
      <c r="S150" s="187">
        <f>IF(H150&gt;0,H150*$H$149,0)+IF(I150&gt;0,$I150*$I$149,0)+IF(J150&gt;0,J150*$J$149,0)+IF(K150&gt;0,K150*$K$149,0)+IF(L150&gt;0,L150*$L$149,0)+IF(M150&gt;0,M150*$M$149,0)+IF(N150&gt;0,N150*$N$149,0)+IF(O150&gt;0,O150*$O$149,0)+IF(P150&gt;0,P150*$P$149,0)</f>
        <v>0</v>
      </c>
    </row>
    <row r="151" spans="1:19" ht="15" thickBot="1" x14ac:dyDescent="0.4">
      <c r="A151" s="45"/>
      <c r="B151" s="10"/>
      <c r="C151" s="10"/>
      <c r="D151" s="10"/>
      <c r="E151" s="10"/>
      <c r="F151" s="15" t="s">
        <v>109</v>
      </c>
      <c r="G151" s="10"/>
      <c r="H151" s="23" t="s">
        <v>170</v>
      </c>
      <c r="I151" s="23" t="s">
        <v>51</v>
      </c>
      <c r="J151" s="12" t="s">
        <v>160</v>
      </c>
      <c r="K151" s="12" t="s">
        <v>142</v>
      </c>
      <c r="L151" s="13" t="s">
        <v>161</v>
      </c>
      <c r="M151" s="13" t="s">
        <v>143</v>
      </c>
      <c r="N151" s="13" t="s">
        <v>171</v>
      </c>
      <c r="O151" s="13" t="s">
        <v>144</v>
      </c>
      <c r="P151" s="16" t="s">
        <v>35</v>
      </c>
      <c r="Q151" s="142" t="s">
        <v>58</v>
      </c>
    </row>
    <row r="152" spans="1:19" ht="114.75" customHeight="1" thickBot="1" x14ac:dyDescent="0.4">
      <c r="A152" s="32" t="s">
        <v>108</v>
      </c>
      <c r="B152" s="47" t="s">
        <v>114</v>
      </c>
      <c r="C152" s="48"/>
      <c r="D152" s="47"/>
      <c r="E152" s="122" t="s">
        <v>106</v>
      </c>
      <c r="F152" s="117" t="s">
        <v>62</v>
      </c>
      <c r="G152" s="107" t="s">
        <v>122</v>
      </c>
      <c r="H152" s="24"/>
      <c r="I152" s="24"/>
      <c r="J152" s="7">
        <v>200</v>
      </c>
      <c r="K152" s="7">
        <v>200</v>
      </c>
      <c r="L152" s="8">
        <v>200</v>
      </c>
      <c r="M152" s="8">
        <v>200</v>
      </c>
      <c r="N152" s="8">
        <v>200</v>
      </c>
      <c r="O152" s="8">
        <v>200</v>
      </c>
      <c r="P152" s="17"/>
      <c r="Q152" s="24"/>
    </row>
    <row r="153" spans="1:19" ht="25.5" customHeight="1" thickBot="1" x14ac:dyDescent="0.4">
      <c r="A153" s="78"/>
      <c r="B153" s="79"/>
      <c r="C153" s="80"/>
      <c r="D153" s="79"/>
      <c r="E153" s="79"/>
      <c r="F153" s="113" t="s">
        <v>150</v>
      </c>
      <c r="G153" s="147" t="s">
        <v>80</v>
      </c>
      <c r="H153" s="24"/>
      <c r="I153" s="24"/>
      <c r="J153" s="186"/>
      <c r="K153" s="186"/>
      <c r="L153" s="186"/>
      <c r="M153" s="186"/>
      <c r="N153" s="186"/>
      <c r="O153" s="186"/>
      <c r="P153" s="17"/>
      <c r="Q153" s="24"/>
      <c r="R153" s="183">
        <f>SUM(H153:Q153)</f>
        <v>0</v>
      </c>
      <c r="S153" s="187">
        <f>IF(H153&gt;0,H153*$H$152,0)+IF(I153&gt;0,$I153*$I$152,0)+IF(J153&gt;0,J153*$J$152,0)+IF(K153&gt;0,K153*$K$152,0)+IF(L153&gt;0,L153*$L$152,0)+IF(M153&gt;0,M153*$M$152,0)+IF(N153&gt;0,N153*$N$152,0)+IF(O153&gt;0,O153*$O$152,0)+IF(P153&gt;0,P153*$P$152,0)</f>
        <v>0</v>
      </c>
    </row>
    <row r="154" spans="1:19" ht="15" thickBot="1" x14ac:dyDescent="0.4">
      <c r="A154" s="45"/>
      <c r="B154" s="34"/>
      <c r="C154" s="34"/>
      <c r="D154" s="34"/>
      <c r="E154" s="34"/>
      <c r="F154" s="148" t="s">
        <v>109</v>
      </c>
      <c r="G154" s="10"/>
      <c r="H154" s="23" t="s">
        <v>170</v>
      </c>
      <c r="I154" s="23" t="s">
        <v>51</v>
      </c>
      <c r="J154" s="12" t="s">
        <v>160</v>
      </c>
      <c r="K154" s="12" t="s">
        <v>142</v>
      </c>
      <c r="L154" s="13" t="s">
        <v>161</v>
      </c>
      <c r="M154" s="13" t="s">
        <v>143</v>
      </c>
      <c r="N154" s="13" t="s">
        <v>171</v>
      </c>
      <c r="O154" s="13" t="s">
        <v>144</v>
      </c>
      <c r="P154" s="16" t="s">
        <v>35</v>
      </c>
      <c r="Q154" s="33" t="s">
        <v>58</v>
      </c>
    </row>
    <row r="155" spans="1:19" ht="114.75" customHeight="1" thickBot="1" x14ac:dyDescent="0.4">
      <c r="A155" s="32" t="s">
        <v>139</v>
      </c>
      <c r="B155" s="47" t="s">
        <v>137</v>
      </c>
      <c r="C155" s="48"/>
      <c r="D155" s="47"/>
      <c r="E155" s="122" t="s">
        <v>104</v>
      </c>
      <c r="F155" s="117" t="s">
        <v>62</v>
      </c>
      <c r="G155" s="107" t="s">
        <v>122</v>
      </c>
      <c r="H155" s="24"/>
      <c r="I155" s="24"/>
      <c r="J155" s="7">
        <v>200</v>
      </c>
      <c r="K155" s="7">
        <v>200</v>
      </c>
      <c r="L155" s="8">
        <v>200</v>
      </c>
      <c r="M155" s="8">
        <v>200</v>
      </c>
      <c r="N155" s="8">
        <v>200</v>
      </c>
      <c r="O155" s="8">
        <v>200</v>
      </c>
      <c r="P155" s="17"/>
      <c r="Q155" s="24"/>
    </row>
    <row r="156" spans="1:19" ht="25.5" customHeight="1" thickBot="1" x14ac:dyDescent="0.4">
      <c r="A156" s="78"/>
      <c r="B156" s="79"/>
      <c r="C156" s="80"/>
      <c r="D156" s="79"/>
      <c r="E156" s="79"/>
      <c r="F156" s="115" t="s">
        <v>150</v>
      </c>
      <c r="G156" s="111" t="s">
        <v>146</v>
      </c>
      <c r="H156" s="24"/>
      <c r="I156" s="24"/>
      <c r="J156" s="186"/>
      <c r="K156" s="186"/>
      <c r="L156" s="186"/>
      <c r="M156" s="186"/>
      <c r="N156" s="186"/>
      <c r="O156" s="186"/>
      <c r="P156" s="17"/>
      <c r="Q156" s="24"/>
      <c r="R156" s="183">
        <f>SUM(H156:Q156)</f>
        <v>0</v>
      </c>
      <c r="S156" s="187">
        <f>IF(H156&gt;0,H156*$H$155,0)+IF(I156&gt;0,$I156*$I$155,0)+IF(J156&gt;0,J156*$J$155,0)+IF(K156&gt;0,K156*$K$155,0)+IF(L156&gt;0,L156*$L$155,0)+IF(M156&gt;0,M156*$M$155,0)+IF(N156&gt;0,N156*$N$155,0)+IF(O156&gt;0,O156*$O$155,0)+IF(P156&gt;0,P156*$P$155,0)</f>
        <v>0</v>
      </c>
    </row>
    <row r="157" spans="1:19" ht="15" thickBot="1" x14ac:dyDescent="0.4">
      <c r="A157" s="45"/>
      <c r="B157" s="10"/>
      <c r="C157" s="10"/>
      <c r="D157" s="10"/>
      <c r="E157" s="10"/>
      <c r="F157" s="15" t="s">
        <v>109</v>
      </c>
      <c r="G157" s="10"/>
      <c r="H157" s="23" t="s">
        <v>170</v>
      </c>
      <c r="I157" s="23" t="s">
        <v>51</v>
      </c>
      <c r="J157" s="12" t="s">
        <v>160</v>
      </c>
      <c r="K157" s="12" t="s">
        <v>142</v>
      </c>
      <c r="L157" s="13" t="s">
        <v>161</v>
      </c>
      <c r="M157" s="13" t="s">
        <v>143</v>
      </c>
      <c r="N157" s="13" t="s">
        <v>171</v>
      </c>
      <c r="O157" s="13" t="s">
        <v>144</v>
      </c>
      <c r="P157" s="16" t="s">
        <v>35</v>
      </c>
      <c r="Q157" s="33" t="s">
        <v>58</v>
      </c>
    </row>
    <row r="158" spans="1:19" ht="114.75" customHeight="1" thickBot="1" x14ac:dyDescent="0.4">
      <c r="A158" s="32" t="s">
        <v>123</v>
      </c>
      <c r="B158" s="47" t="s">
        <v>124</v>
      </c>
      <c r="C158" s="48"/>
      <c r="D158" s="47"/>
      <c r="E158" s="122" t="s">
        <v>106</v>
      </c>
      <c r="F158" s="117" t="s">
        <v>62</v>
      </c>
      <c r="G158" s="107" t="s">
        <v>122</v>
      </c>
      <c r="H158" s="24"/>
      <c r="I158" s="24"/>
      <c r="J158" s="7">
        <v>215</v>
      </c>
      <c r="K158" s="7">
        <v>215</v>
      </c>
      <c r="L158" s="8">
        <v>215</v>
      </c>
      <c r="M158" s="8">
        <v>215</v>
      </c>
      <c r="N158" s="8">
        <v>215</v>
      </c>
      <c r="O158" s="8">
        <v>215</v>
      </c>
      <c r="P158" s="17"/>
      <c r="Q158" s="24"/>
    </row>
    <row r="159" spans="1:19" ht="29.15" customHeight="1" thickBot="1" x14ac:dyDescent="0.4">
      <c r="A159" s="78"/>
      <c r="B159" s="79"/>
      <c r="C159" s="80"/>
      <c r="D159" s="79"/>
      <c r="E159" s="79"/>
      <c r="F159" s="113" t="s">
        <v>150</v>
      </c>
      <c r="G159" s="147" t="s">
        <v>80</v>
      </c>
      <c r="H159" s="24"/>
      <c r="I159" s="24"/>
      <c r="J159" s="186"/>
      <c r="K159" s="186"/>
      <c r="L159" s="186"/>
      <c r="M159" s="186"/>
      <c r="N159" s="186"/>
      <c r="O159" s="186"/>
      <c r="P159" s="17"/>
      <c r="Q159" s="24"/>
      <c r="R159" s="183">
        <f>SUM(H159:Q159)</f>
        <v>0</v>
      </c>
      <c r="S159" s="187">
        <f>IF(H159&gt;0,H159*$H$158,0)+IF(I159&gt;0,$I159*$I$158,0)+IF(J159&gt;0,J159*$J$158,0)+IF(K159&gt;0,K159*$K$158,0)+IF(L159&gt;0,L159*$L$158,0)+IF(M159&gt;0,M159*$M$158,0)+IF(N159&gt;0,N159*$N$158,0)+IF(O159&gt;0,O159*$O$158,0)+IF(P159&gt;0,P159*$P$158,0)</f>
        <v>0</v>
      </c>
    </row>
    <row r="160" spans="1:19" ht="15" thickBot="1" x14ac:dyDescent="0.4">
      <c r="A160" s="45"/>
      <c r="B160" s="10"/>
      <c r="C160" s="10"/>
      <c r="D160" s="10"/>
      <c r="E160" s="10"/>
      <c r="F160" s="15" t="s">
        <v>109</v>
      </c>
      <c r="G160" s="10"/>
      <c r="H160" s="23" t="s">
        <v>170</v>
      </c>
      <c r="I160" s="23" t="s">
        <v>51</v>
      </c>
      <c r="J160" s="12" t="s">
        <v>160</v>
      </c>
      <c r="K160" s="12" t="s">
        <v>142</v>
      </c>
      <c r="L160" s="13" t="s">
        <v>161</v>
      </c>
      <c r="M160" s="13" t="s">
        <v>143</v>
      </c>
      <c r="N160" s="13" t="s">
        <v>171</v>
      </c>
      <c r="O160" s="13" t="s">
        <v>144</v>
      </c>
      <c r="P160" s="16" t="s">
        <v>35</v>
      </c>
      <c r="Q160" s="142" t="s">
        <v>58</v>
      </c>
    </row>
    <row r="161" spans="1:19" ht="114.75" customHeight="1" thickBot="1" x14ac:dyDescent="0.4">
      <c r="A161" s="32" t="s">
        <v>125</v>
      </c>
      <c r="B161" s="47" t="s">
        <v>127</v>
      </c>
      <c r="C161" s="48"/>
      <c r="D161" s="47"/>
      <c r="E161" s="122" t="s">
        <v>126</v>
      </c>
      <c r="F161" s="117" t="s">
        <v>62</v>
      </c>
      <c r="G161" s="107" t="s">
        <v>122</v>
      </c>
      <c r="H161" s="24"/>
      <c r="I161" s="24"/>
      <c r="J161" s="7">
        <v>200</v>
      </c>
      <c r="K161" s="7">
        <v>200</v>
      </c>
      <c r="L161" s="8">
        <v>200</v>
      </c>
      <c r="M161" s="8">
        <v>200</v>
      </c>
      <c r="N161" s="8">
        <v>200</v>
      </c>
      <c r="O161" s="8">
        <v>200</v>
      </c>
      <c r="P161" s="17"/>
      <c r="Q161" s="24"/>
    </row>
    <row r="162" spans="1:19" ht="15" thickBot="1" x14ac:dyDescent="0.4">
      <c r="A162" s="78"/>
      <c r="B162" s="79"/>
      <c r="C162" s="80"/>
      <c r="D162" s="79"/>
      <c r="E162" s="79"/>
      <c r="F162" s="158" t="s">
        <v>150</v>
      </c>
      <c r="G162" s="111" t="s">
        <v>80</v>
      </c>
      <c r="H162" s="24"/>
      <c r="I162" s="24"/>
      <c r="J162" s="186"/>
      <c r="K162" s="186"/>
      <c r="L162" s="186"/>
      <c r="M162" s="186"/>
      <c r="N162" s="186"/>
      <c r="O162" s="186"/>
      <c r="P162" s="17"/>
      <c r="Q162" s="24"/>
      <c r="R162" s="183">
        <f>SUM(H162:Q162)</f>
        <v>0</v>
      </c>
      <c r="S162" s="187">
        <f>IF(H162&gt;0,H162*$H$161,0)+IF(I162&gt;0,$I162*$I$161,0)+IF(J162&gt;0,J162*$J$161,0)+IF(K162&gt;0,K162*$K$161,0)+IF(L162&gt;0,L162*$L$161,0)+IF(M162&gt;0,M162*$M$161,0)+IF(N162&gt;0,N162*$N$161,0)+IF(O162&gt;0,O162*$O$161,0)+IF(P162&gt;0,P162*$P$161,0)</f>
        <v>0</v>
      </c>
    </row>
    <row r="163" spans="1:19" ht="15" thickBot="1" x14ac:dyDescent="0.4">
      <c r="A163" s="78"/>
      <c r="B163" s="79"/>
      <c r="C163" s="80"/>
      <c r="D163" s="79"/>
      <c r="E163" s="79"/>
      <c r="F163" s="160"/>
      <c r="G163" s="111" t="s">
        <v>146</v>
      </c>
      <c r="H163" s="24"/>
      <c r="I163" s="24"/>
      <c r="J163" s="186"/>
      <c r="K163" s="186"/>
      <c r="L163" s="186"/>
      <c r="M163" s="186"/>
      <c r="N163" s="186"/>
      <c r="O163" s="186"/>
      <c r="P163" s="17"/>
      <c r="Q163" s="24"/>
      <c r="R163" s="183">
        <f>SUM(H163:Q163)</f>
        <v>0</v>
      </c>
      <c r="S163" s="187">
        <f>IF(H163&gt;0,H163*$H$161,0)+IF(I163&gt;0,$I163*$I$161,0)+IF(J163&gt;0,J163*$J$161,0)+IF(K163&gt;0,K163*$K$161,0)+IF(L163&gt;0,L163*$L$161,0)+IF(M163&gt;0,M163*$M$161,0)+IF(N163&gt;0,N163*$N$161,0)+IF(O163&gt;0,O163*$O$161,0)+IF(P163&gt;0,P163*$P$161,0)</f>
        <v>0</v>
      </c>
    </row>
    <row r="165" spans="1:19" x14ac:dyDescent="0.35">
      <c r="A165" s="154" t="s">
        <v>33</v>
      </c>
      <c r="B165" s="154"/>
      <c r="C165" s="154"/>
      <c r="D165" s="154"/>
      <c r="E165" s="154"/>
      <c r="F165" s="154"/>
      <c r="G165" s="154"/>
      <c r="H165" s="26"/>
      <c r="I165" s="26"/>
      <c r="J165" s="26"/>
      <c r="K165" s="26"/>
      <c r="L165" s="26"/>
      <c r="M165" s="26"/>
      <c r="N165" s="26"/>
      <c r="O165" s="26"/>
      <c r="P165" s="26"/>
      <c r="Q165" s="26"/>
    </row>
    <row r="166" spans="1:19" x14ac:dyDescent="0.35">
      <c r="A166" s="25" t="s">
        <v>52</v>
      </c>
      <c r="B166" t="s">
        <v>53</v>
      </c>
    </row>
    <row r="167" spans="1:19" ht="18.5" x14ac:dyDescent="0.45">
      <c r="J167" s="199"/>
    </row>
  </sheetData>
  <sheetProtection algorithmName="SHA-512" hashValue="RDnHZkWCJn+wX0OBJFSLNEOOs9QzOTSrBqRhgxU5roPkACcRs7baAcglDBsrz9yl1Ckyu2XnoyadVF3ERToY5g==" saltValue="bp32Aq9ihS2dhapEKm0PVA==" spinCount="100000" sheet="1" objects="1" scenarios="1"/>
  <protectedRanges>
    <protectedRange sqref="G9:Q163" name="Диапазон2"/>
  </protectedRanges>
  <mergeCells count="56">
    <mergeCell ref="S7:S8"/>
    <mergeCell ref="F127:F129"/>
    <mergeCell ref="F78:F79"/>
    <mergeCell ref="F88:F93"/>
    <mergeCell ref="F95:F96"/>
    <mergeCell ref="R7:R8"/>
    <mergeCell ref="F48:F50"/>
    <mergeCell ref="F53:F55"/>
    <mergeCell ref="F38:F42"/>
    <mergeCell ref="F61:F64"/>
    <mergeCell ref="F44:F45"/>
    <mergeCell ref="C37:C43"/>
    <mergeCell ref="D37:D43"/>
    <mergeCell ref="J6:J7"/>
    <mergeCell ref="L6:L7"/>
    <mergeCell ref="N6:N7"/>
    <mergeCell ref="M6:M7"/>
    <mergeCell ref="F28:F31"/>
    <mergeCell ref="F33:F35"/>
    <mergeCell ref="C27:C32"/>
    <mergeCell ref="D27:D32"/>
    <mergeCell ref="F17:F21"/>
    <mergeCell ref="F22:F25"/>
    <mergeCell ref="E17:E21"/>
    <mergeCell ref="B17:B21"/>
    <mergeCell ref="A17:A21"/>
    <mergeCell ref="Q6:Q7"/>
    <mergeCell ref="A3:G3"/>
    <mergeCell ref="A4:G4"/>
    <mergeCell ref="F6:F7"/>
    <mergeCell ref="G6:G8"/>
    <mergeCell ref="B6:B8"/>
    <mergeCell ref="A6:A8"/>
    <mergeCell ref="D6:D8"/>
    <mergeCell ref="I6:I7"/>
    <mergeCell ref="K6:K7"/>
    <mergeCell ref="O6:O7"/>
    <mergeCell ref="P6:P7"/>
    <mergeCell ref="H6:H7"/>
    <mergeCell ref="F10:F15"/>
    <mergeCell ref="B66:B68"/>
    <mergeCell ref="C66:C68"/>
    <mergeCell ref="D66:D68"/>
    <mergeCell ref="A165:G165"/>
    <mergeCell ref="B98:B105"/>
    <mergeCell ref="B109:B116"/>
    <mergeCell ref="C131:C134"/>
    <mergeCell ref="D131:D134"/>
    <mergeCell ref="B131:B134"/>
    <mergeCell ref="F99:F104"/>
    <mergeCell ref="F106:F107"/>
    <mergeCell ref="F110:F115"/>
    <mergeCell ref="F117:F118"/>
    <mergeCell ref="F132:F133"/>
    <mergeCell ref="F162:F163"/>
    <mergeCell ref="F121:F124"/>
  </mergeCells>
  <pageMargins left="0.31496062992125984" right="0.31496062992125984" top="0.35433070866141736" bottom="0.15748031496062992" header="0" footer="0"/>
  <pageSetup paperSize="9" scale="40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23"/>
  <sheetViews>
    <sheetView topLeftCell="A3" zoomScale="65" zoomScaleNormal="65" zoomScaleSheetLayoutView="80" workbookViewId="0">
      <selection activeCell="H8" sqref="H8"/>
    </sheetView>
  </sheetViews>
  <sheetFormatPr defaultRowHeight="14.5" x14ac:dyDescent="0.35"/>
  <cols>
    <col min="1" max="1" width="10.453125" customWidth="1"/>
    <col min="2" max="2" width="23.1796875" customWidth="1"/>
    <col min="3" max="3" width="22.1796875" customWidth="1"/>
    <col min="4" max="4" width="23" customWidth="1"/>
    <col min="5" max="5" width="12.26953125" customWidth="1"/>
    <col min="6" max="6" width="12.81640625" customWidth="1"/>
    <col min="7" max="7" width="16.1796875" customWidth="1"/>
    <col min="8" max="9" width="10.54296875" customWidth="1"/>
    <col min="10" max="11" width="10.1796875" customWidth="1"/>
    <col min="12" max="12" width="11.54296875" style="11" customWidth="1"/>
    <col min="13" max="13" width="10.54296875" style="11" customWidth="1"/>
    <col min="14" max="14" width="12.54296875" customWidth="1"/>
    <col min="15" max="15" width="8.7265625" style="219"/>
    <col min="16" max="16" width="11.6328125" style="218" customWidth="1"/>
  </cols>
  <sheetData>
    <row r="1" spans="1:16" x14ac:dyDescent="0.35">
      <c r="H1" s="19"/>
      <c r="I1" s="19"/>
      <c r="J1" s="19"/>
      <c r="K1" s="19"/>
      <c r="L1" s="19"/>
      <c r="M1" s="19"/>
    </row>
    <row r="2" spans="1:16" ht="28.5" customHeight="1" x14ac:dyDescent="0.5">
      <c r="A2" s="165"/>
      <c r="B2" s="165"/>
      <c r="C2" s="165"/>
      <c r="D2" s="165"/>
      <c r="E2" s="165"/>
      <c r="F2" s="165"/>
      <c r="G2" s="165"/>
      <c r="L2"/>
      <c r="M2"/>
    </row>
    <row r="3" spans="1:16" ht="25.5" customHeight="1" thickBot="1" x14ac:dyDescent="0.4">
      <c r="B3" s="1"/>
      <c r="C3" s="1"/>
      <c r="D3" s="1"/>
      <c r="E3" s="1"/>
      <c r="F3" s="2" t="s">
        <v>0</v>
      </c>
      <c r="G3" s="1"/>
      <c r="H3" s="18"/>
      <c r="I3" s="18"/>
      <c r="J3" s="18"/>
      <c r="K3" s="18"/>
      <c r="L3" s="18"/>
      <c r="M3" s="18"/>
    </row>
    <row r="4" spans="1:16" ht="15" customHeight="1" x14ac:dyDescent="0.35">
      <c r="A4" s="242"/>
      <c r="B4" s="91"/>
      <c r="C4" s="150"/>
      <c r="D4" s="150"/>
      <c r="E4" s="91"/>
      <c r="F4" s="243"/>
      <c r="G4" s="91"/>
      <c r="H4" s="244" t="s">
        <v>36</v>
      </c>
      <c r="I4" s="245" t="s">
        <v>36</v>
      </c>
      <c r="J4" s="246" t="s">
        <v>36</v>
      </c>
      <c r="K4" s="246" t="s">
        <v>36</v>
      </c>
      <c r="L4" s="247" t="s">
        <v>36</v>
      </c>
      <c r="M4" s="248" t="s">
        <v>36</v>
      </c>
      <c r="N4" s="249" t="s">
        <v>64</v>
      </c>
      <c r="O4" s="260" t="s">
        <v>172</v>
      </c>
      <c r="P4" s="262" t="s">
        <v>173</v>
      </c>
    </row>
    <row r="5" spans="1:16" ht="15.75" customHeight="1" thickBot="1" x14ac:dyDescent="0.4">
      <c r="A5" s="242"/>
      <c r="B5" s="91"/>
      <c r="C5" s="150"/>
      <c r="D5" s="150"/>
      <c r="E5" s="91"/>
      <c r="F5" s="243"/>
      <c r="G5" s="91"/>
      <c r="H5" s="250"/>
      <c r="I5" s="251"/>
      <c r="J5" s="252"/>
      <c r="K5" s="252"/>
      <c r="L5" s="253"/>
      <c r="M5" s="254"/>
      <c r="N5" s="255"/>
      <c r="O5" s="261"/>
      <c r="P5" s="263"/>
    </row>
    <row r="6" spans="1:16" ht="25" customHeight="1" thickBot="1" x14ac:dyDescent="0.4">
      <c r="A6" s="241" t="s">
        <v>1</v>
      </c>
      <c r="B6" s="10" t="s">
        <v>2</v>
      </c>
      <c r="C6" s="10"/>
      <c r="D6" s="10"/>
      <c r="E6" s="10" t="s">
        <v>89</v>
      </c>
      <c r="F6" s="207" t="s">
        <v>40</v>
      </c>
      <c r="G6" s="34" t="s">
        <v>4</v>
      </c>
      <c r="H6" s="138" t="s">
        <v>51</v>
      </c>
      <c r="I6" s="138" t="s">
        <v>142</v>
      </c>
      <c r="J6" s="139" t="s">
        <v>143</v>
      </c>
      <c r="K6" s="139" t="s">
        <v>174</v>
      </c>
      <c r="L6" s="140" t="s">
        <v>34</v>
      </c>
      <c r="M6" s="141" t="s">
        <v>35</v>
      </c>
      <c r="N6" s="141" t="s">
        <v>58</v>
      </c>
      <c r="O6" s="258">
        <f>SUM(O7:O21)</f>
        <v>0</v>
      </c>
      <c r="P6" s="259">
        <f>SUM(P7:P21)</f>
        <v>0</v>
      </c>
    </row>
    <row r="7" spans="1:16" ht="140.25" customHeight="1" thickBot="1" x14ac:dyDescent="0.4">
      <c r="A7" s="6" t="s">
        <v>38</v>
      </c>
      <c r="B7" s="10" t="s">
        <v>41</v>
      </c>
      <c r="C7" s="10"/>
      <c r="D7" s="10"/>
      <c r="E7" s="107" t="s">
        <v>93</v>
      </c>
      <c r="F7" s="107" t="s">
        <v>39</v>
      </c>
      <c r="G7" s="208" t="s">
        <v>37</v>
      </c>
      <c r="H7" s="210">
        <v>155</v>
      </c>
      <c r="I7" s="7">
        <v>155</v>
      </c>
      <c r="J7" s="8">
        <v>175</v>
      </c>
      <c r="K7" s="8">
        <v>175</v>
      </c>
      <c r="L7" s="9">
        <v>200</v>
      </c>
      <c r="M7" s="17">
        <v>220</v>
      </c>
      <c r="N7" s="211"/>
    </row>
    <row r="8" spans="1:16" ht="15" thickBot="1" x14ac:dyDescent="0.4">
      <c r="A8" s="77"/>
      <c r="B8" s="150"/>
      <c r="C8" s="150"/>
      <c r="D8" s="150"/>
      <c r="E8" s="150"/>
      <c r="F8" s="159" t="s">
        <v>150</v>
      </c>
      <c r="G8" s="216" t="s">
        <v>141</v>
      </c>
      <c r="H8" s="225"/>
      <c r="I8" s="226"/>
      <c r="J8" s="226"/>
      <c r="K8" s="226"/>
      <c r="L8" s="226"/>
      <c r="M8" s="227"/>
      <c r="N8" s="222"/>
      <c r="O8" s="221">
        <f>SUM(H8:N8)</f>
        <v>0</v>
      </c>
      <c r="P8" s="220">
        <f>IF(H8&gt;0,H8*$H$7,0)+IF(I8&gt;0,I8*$I$7,0)+IF(J8&gt;0,J8*$J$7,0)+IF(K8&gt;0,K8*$K$7,0)+IF(L8&gt;0,L8*$L$7,0)+IF(M8&gt;0,M8*$M$7,0)+IF(N8&gt;0,N8*$N$7,0)</f>
        <v>0</v>
      </c>
    </row>
    <row r="9" spans="1:16" ht="15" thickBot="1" x14ac:dyDescent="0.4">
      <c r="A9" s="77"/>
      <c r="B9" s="150"/>
      <c r="C9" s="150"/>
      <c r="D9" s="150"/>
      <c r="E9" s="150"/>
      <c r="F9" s="159"/>
      <c r="G9" s="216" t="s">
        <v>145</v>
      </c>
      <c r="H9" s="228"/>
      <c r="I9" s="214"/>
      <c r="J9" s="214"/>
      <c r="K9" s="214"/>
      <c r="L9" s="214"/>
      <c r="M9" s="229"/>
      <c r="N9" s="223"/>
      <c r="O9" s="221">
        <f t="shared" ref="O9:O21" si="0">SUM(H9:N9)</f>
        <v>0</v>
      </c>
      <c r="P9" s="220">
        <f t="shared" ref="P9:P12" si="1">IF(H9&gt;0,H9*$H$7,0)+IF(I9&gt;0,I9*$I$7,0)+IF(J9&gt;0,J9*$J$7,0)+IF(K9&gt;0,K9*$K$7,0)+IF(L9&gt;0,L9*$L$7,0)+IF(M9&gt;0,M9*$M$7,0)+IF(N9&gt;0,N9*$N$7,0)</f>
        <v>0</v>
      </c>
    </row>
    <row r="10" spans="1:16" ht="15" thickBot="1" x14ac:dyDescent="0.4">
      <c r="A10" s="77"/>
      <c r="B10" s="150"/>
      <c r="C10" s="150"/>
      <c r="D10" s="150"/>
      <c r="E10" s="150"/>
      <c r="F10" s="159"/>
      <c r="G10" s="216" t="s">
        <v>146</v>
      </c>
      <c r="H10" s="228"/>
      <c r="I10" s="214"/>
      <c r="J10" s="214"/>
      <c r="K10" s="214"/>
      <c r="L10" s="214"/>
      <c r="M10" s="229"/>
      <c r="N10" s="223"/>
      <c r="O10" s="221">
        <f t="shared" si="0"/>
        <v>0</v>
      </c>
      <c r="P10" s="220">
        <f t="shared" si="1"/>
        <v>0</v>
      </c>
    </row>
    <row r="11" spans="1:16" ht="15" thickBot="1" x14ac:dyDescent="0.4">
      <c r="A11" s="77"/>
      <c r="B11" s="150"/>
      <c r="C11" s="150"/>
      <c r="D11" s="150"/>
      <c r="E11" s="150"/>
      <c r="F11" s="159"/>
      <c r="G11" s="216" t="s">
        <v>147</v>
      </c>
      <c r="H11" s="228"/>
      <c r="I11" s="214"/>
      <c r="J11" s="214"/>
      <c r="K11" s="214"/>
      <c r="L11" s="214"/>
      <c r="M11" s="229"/>
      <c r="N11" s="223"/>
      <c r="O11" s="221">
        <f t="shared" si="0"/>
        <v>0</v>
      </c>
      <c r="P11" s="220">
        <f t="shared" si="1"/>
        <v>0</v>
      </c>
    </row>
    <row r="12" spans="1:16" ht="15" thickBot="1" x14ac:dyDescent="0.4">
      <c r="A12" s="77"/>
      <c r="B12" s="150"/>
      <c r="C12" s="150"/>
      <c r="D12" s="150"/>
      <c r="E12" s="150"/>
      <c r="F12" s="159"/>
      <c r="G12" s="149" t="s">
        <v>80</v>
      </c>
      <c r="H12" s="238"/>
      <c r="I12" s="239"/>
      <c r="J12" s="239"/>
      <c r="K12" s="239"/>
      <c r="L12" s="239"/>
      <c r="M12" s="240"/>
      <c r="N12" s="224"/>
      <c r="O12" s="221">
        <f t="shared" si="0"/>
        <v>0</v>
      </c>
      <c r="P12" s="220">
        <f t="shared" si="1"/>
        <v>0</v>
      </c>
    </row>
    <row r="13" spans="1:16" ht="25" thickBot="1" x14ac:dyDescent="0.4">
      <c r="A13" s="241" t="s">
        <v>1</v>
      </c>
      <c r="B13" s="10" t="s">
        <v>2</v>
      </c>
      <c r="C13" s="10"/>
      <c r="D13" s="10"/>
      <c r="E13" s="10" t="s">
        <v>89</v>
      </c>
      <c r="F13" s="207" t="s">
        <v>40</v>
      </c>
      <c r="G13" s="34" t="s">
        <v>4</v>
      </c>
      <c r="H13" s="138" t="s">
        <v>51</v>
      </c>
      <c r="I13" s="138" t="s">
        <v>142</v>
      </c>
      <c r="J13" s="139" t="s">
        <v>143</v>
      </c>
      <c r="K13" s="139" t="s">
        <v>174</v>
      </c>
      <c r="L13" s="140" t="s">
        <v>34</v>
      </c>
      <c r="M13" s="141" t="s">
        <v>35</v>
      </c>
      <c r="N13" s="141" t="s">
        <v>58</v>
      </c>
      <c r="O13" s="221"/>
      <c r="P13" s="220"/>
    </row>
    <row r="14" spans="1:16" ht="140.25" customHeight="1" thickBot="1" x14ac:dyDescent="0.4">
      <c r="A14" s="6" t="s">
        <v>56</v>
      </c>
      <c r="B14" s="10" t="s">
        <v>57</v>
      </c>
      <c r="C14" s="10"/>
      <c r="D14" s="10"/>
      <c r="E14" s="107" t="s">
        <v>90</v>
      </c>
      <c r="F14" s="35" t="s">
        <v>62</v>
      </c>
      <c r="G14" s="217" t="s">
        <v>65</v>
      </c>
      <c r="H14" s="7">
        <v>145</v>
      </c>
      <c r="I14" s="7">
        <v>145</v>
      </c>
      <c r="J14" s="8">
        <v>165</v>
      </c>
      <c r="K14" s="8">
        <v>165</v>
      </c>
      <c r="L14" s="9">
        <v>190</v>
      </c>
      <c r="M14" s="17">
        <v>210</v>
      </c>
      <c r="N14" s="17">
        <v>250</v>
      </c>
    </row>
    <row r="15" spans="1:16" ht="15" thickBot="1" x14ac:dyDescent="0.4">
      <c r="A15" s="77"/>
      <c r="B15" s="150"/>
      <c r="C15" s="150"/>
      <c r="D15" s="150"/>
      <c r="E15" s="150"/>
      <c r="F15" s="158" t="s">
        <v>150</v>
      </c>
      <c r="G15" s="209" t="s">
        <v>146</v>
      </c>
      <c r="H15" s="225"/>
      <c r="I15" s="226"/>
      <c r="J15" s="226"/>
      <c r="K15" s="226"/>
      <c r="L15" s="226"/>
      <c r="M15" s="226"/>
      <c r="N15" s="232"/>
      <c r="O15" s="221">
        <f t="shared" si="0"/>
        <v>0</v>
      </c>
      <c r="P15" s="220">
        <f>IF(H15&gt;0,H15*$H$14,0)+IF(I15&gt;0,I15*$I$14,0)+IF(J15&gt;0,J15*$J$14,0)+IF(K15&gt;0,K15*$K$14,0)+IF(L15&gt;0,L15*$L$14,0)+IF(M15&gt;0,M15*$M$14,0)+IF(N15&gt;0,N15*$N$14,0)</f>
        <v>0</v>
      </c>
    </row>
    <row r="16" spans="1:16" ht="15" thickBot="1" x14ac:dyDescent="0.4">
      <c r="A16" s="77"/>
      <c r="B16" s="150"/>
      <c r="C16" s="150"/>
      <c r="D16" s="150"/>
      <c r="E16" s="150"/>
      <c r="F16" s="159"/>
      <c r="G16" s="209" t="s">
        <v>80</v>
      </c>
      <c r="H16" s="233"/>
      <c r="I16" s="215"/>
      <c r="J16" s="215"/>
      <c r="K16" s="215"/>
      <c r="L16" s="215"/>
      <c r="M16" s="215"/>
      <c r="N16" s="234"/>
      <c r="O16" s="221">
        <f t="shared" si="0"/>
        <v>0</v>
      </c>
      <c r="P16" s="220">
        <f>IF(H16&gt;0,H16*$H$14,0)+IF(I16&gt;0,I16*$I$14,0)+IF(J16&gt;0,J16*$J$14,0)+IF(K16&gt;0,K16*$K$14,0)+IF(L16&gt;0,L16*$L$14,0)+IF(M16&gt;0,M16*$M$14,0)+IF(N16&gt;0,N16*$N$14,0)</f>
        <v>0</v>
      </c>
    </row>
    <row r="17" spans="1:16" ht="15" thickBot="1" x14ac:dyDescent="0.4">
      <c r="A17" s="77"/>
      <c r="B17" s="150"/>
      <c r="C17" s="150"/>
      <c r="D17" s="150"/>
      <c r="E17" s="150"/>
      <c r="F17" s="159"/>
      <c r="G17" s="212" t="s">
        <v>148</v>
      </c>
      <c r="H17" s="235"/>
      <c r="I17" s="236"/>
      <c r="J17" s="236"/>
      <c r="K17" s="236"/>
      <c r="L17" s="236"/>
      <c r="M17" s="236"/>
      <c r="N17" s="237"/>
      <c r="O17" s="221">
        <f t="shared" si="0"/>
        <v>0</v>
      </c>
      <c r="P17" s="220">
        <f>IF(H17&gt;0,H17*$H$14,0)+IF(I17&gt;0,I17*$I$14,0)+IF(J17&gt;0,J17*$J$14,0)+IF(K17&gt;0,K17*$K$14,0)+IF(L17&gt;0,L17*$L$14,0)+IF(M17&gt;0,M17*$M$14,0)+IF(N17&gt;0,N17*$N$14,0)</f>
        <v>0</v>
      </c>
    </row>
    <row r="18" spans="1:16" ht="25" thickBot="1" x14ac:dyDescent="0.4">
      <c r="A18" s="241" t="s">
        <v>1</v>
      </c>
      <c r="B18" s="10" t="s">
        <v>2</v>
      </c>
      <c r="C18" s="10"/>
      <c r="D18" s="10"/>
      <c r="E18" s="10" t="s">
        <v>89</v>
      </c>
      <c r="F18" s="207" t="s">
        <v>40</v>
      </c>
      <c r="G18" s="34" t="s">
        <v>4</v>
      </c>
      <c r="H18" s="138" t="s">
        <v>51</v>
      </c>
      <c r="I18" s="138" t="s">
        <v>142</v>
      </c>
      <c r="J18" s="139" t="s">
        <v>143</v>
      </c>
      <c r="K18" s="139" t="s">
        <v>174</v>
      </c>
      <c r="L18" s="140" t="s">
        <v>34</v>
      </c>
      <c r="M18" s="141" t="s">
        <v>35</v>
      </c>
      <c r="N18" s="141" t="s">
        <v>58</v>
      </c>
      <c r="O18" s="221"/>
      <c r="P18" s="220"/>
    </row>
    <row r="19" spans="1:16" ht="144.75" customHeight="1" thickBot="1" x14ac:dyDescent="0.4">
      <c r="A19" s="45" t="s">
        <v>91</v>
      </c>
      <c r="B19" s="10" t="s">
        <v>57</v>
      </c>
      <c r="C19" s="41"/>
      <c r="D19" s="36"/>
      <c r="E19" s="107" t="s">
        <v>92</v>
      </c>
      <c r="F19" s="213" t="s">
        <v>62</v>
      </c>
      <c r="G19" s="107" t="s">
        <v>66</v>
      </c>
      <c r="H19" s="37">
        <v>145</v>
      </c>
      <c r="I19" s="37">
        <v>145</v>
      </c>
      <c r="J19" s="38">
        <v>165</v>
      </c>
      <c r="K19" s="38">
        <v>165</v>
      </c>
      <c r="L19" s="39">
        <v>190</v>
      </c>
      <c r="M19" s="40">
        <v>210</v>
      </c>
      <c r="N19" s="36"/>
    </row>
    <row r="20" spans="1:16" ht="29.5" thickBot="1" x14ac:dyDescent="0.4">
      <c r="A20" s="77"/>
      <c r="B20" s="150"/>
      <c r="C20" s="150"/>
      <c r="D20" s="150"/>
      <c r="E20" s="150"/>
      <c r="F20" s="158" t="s">
        <v>150</v>
      </c>
      <c r="G20" s="209" t="s">
        <v>149</v>
      </c>
      <c r="H20" s="225"/>
      <c r="I20" s="226"/>
      <c r="J20" s="226"/>
      <c r="K20" s="226"/>
      <c r="L20" s="226"/>
      <c r="M20" s="226"/>
      <c r="N20" s="256"/>
      <c r="O20" s="221">
        <f t="shared" si="0"/>
        <v>0</v>
      </c>
      <c r="P20" s="220">
        <f>IF(H20&gt;0,H20*$H$19,0)+IF(I20&gt;0,I20*$I$19,0)+IF(J20&gt;0,J20*$J$19,0)+IF(K20&gt;0,K20*$K$19,0)+IF(L20&gt;0,L20*$L$19,0)+IF(M20&gt;0,M20*$M$19,0)+IF(N20&gt;0,N20*$N$19,0)</f>
        <v>0</v>
      </c>
    </row>
    <row r="21" spans="1:16" ht="15" thickBot="1" x14ac:dyDescent="0.4">
      <c r="A21" s="77"/>
      <c r="B21" s="150"/>
      <c r="C21" s="150"/>
      <c r="D21" s="150"/>
      <c r="E21" s="150"/>
      <c r="F21" s="160"/>
      <c r="G21" s="209" t="s">
        <v>159</v>
      </c>
      <c r="H21" s="230"/>
      <c r="I21" s="231"/>
      <c r="J21" s="231"/>
      <c r="K21" s="231"/>
      <c r="L21" s="231"/>
      <c r="M21" s="231"/>
      <c r="N21" s="257"/>
      <c r="O21" s="221">
        <f t="shared" si="0"/>
        <v>0</v>
      </c>
      <c r="P21" s="220">
        <f>IF(H21&gt;0,H21*$H$19,0)+IF(I21&gt;0,I21*$I$19,0)+IF(J21&gt;0,J21*$J$19,0)+IF(K21&gt;0,K21*$K$19,0)+IF(L21&gt;0,L21*$L$19,0)+IF(M21&gt;0,M21*$M$19,0)+IF(N21&gt;0,N21*$N$19,0)</f>
        <v>0</v>
      </c>
    </row>
    <row r="22" spans="1:16" x14ac:dyDescent="0.35">
      <c r="A22" s="154" t="s">
        <v>33</v>
      </c>
      <c r="B22" s="154"/>
      <c r="C22" s="154"/>
      <c r="D22" s="154"/>
      <c r="E22" s="154"/>
      <c r="F22" s="154"/>
      <c r="G22" s="154"/>
      <c r="L22"/>
      <c r="M22"/>
    </row>
    <row r="23" spans="1:16" x14ac:dyDescent="0.35">
      <c r="A23" s="25" t="s">
        <v>52</v>
      </c>
      <c r="B23" t="s">
        <v>53</v>
      </c>
    </row>
  </sheetData>
  <sheetProtection algorithmName="SHA-512" hashValue="d4gA4ymaNFxW1di4pzrsrEsaMHgvhQytTffiHf5pfcq/AjcQdJlnbXkwnfB3blKF7j3J/RM8JVwZbh4mECJ+9g==" saltValue="vH+2nAV6+6Jqg1DdcUs4fw==" spinCount="100000" sheet="1" objects="1" scenarios="1"/>
  <protectedRanges>
    <protectedRange sqref="G7:N21" name="Диапазон1"/>
  </protectedRanges>
  <mergeCells count="15">
    <mergeCell ref="F20:F21"/>
    <mergeCell ref="O4:O5"/>
    <mergeCell ref="P4:P5"/>
    <mergeCell ref="N4:N5"/>
    <mergeCell ref="A22:G22"/>
    <mergeCell ref="H4:H5"/>
    <mergeCell ref="J4:J5"/>
    <mergeCell ref="L4:L5"/>
    <mergeCell ref="M4:M5"/>
    <mergeCell ref="I4:I5"/>
    <mergeCell ref="K4:K5"/>
    <mergeCell ref="F8:F12"/>
    <mergeCell ref="F15:F17"/>
    <mergeCell ref="A2:G2"/>
    <mergeCell ref="F4:F5"/>
  </mergeCells>
  <pageMargins left="0.31496062992125984" right="0.31496062992125984" top="0.35433070866141736" bottom="0.15748031496062992" header="0" footer="0"/>
  <pageSetup paperSize="9" scale="47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Колготки</vt:lpstr>
      <vt:lpstr>Леггинсы</vt:lpstr>
      <vt:lpstr>Колготки!Заголовки_для_печати</vt:lpstr>
      <vt:lpstr>Леггинсы!Заголовки_для_печати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Эльвира Гайнуллина</dc:creator>
  <cp:lastModifiedBy>semen reva</cp:lastModifiedBy>
  <cp:lastPrinted>2019-09-09T10:37:00Z</cp:lastPrinted>
  <dcterms:created xsi:type="dcterms:W3CDTF">2017-05-22T15:45:16Z</dcterms:created>
  <dcterms:modified xsi:type="dcterms:W3CDTF">2019-10-10T17:57:06Z</dcterms:modified>
</cp:coreProperties>
</file>